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315" windowHeight="11640" activeTab="1"/>
  </bookViews>
  <sheets>
    <sheet name="Инструкция" sheetId="1" r:id="rId1"/>
    <sheet name="Тест" sheetId="2" r:id="rId2"/>
    <sheet name="Результаты" sheetId="3" r:id="rId3"/>
  </sheets>
  <definedNames/>
  <calcPr fullCalcOnLoad="1"/>
</workbook>
</file>

<file path=xl/sharedStrings.xml><?xml version="1.0" encoding="utf-8"?>
<sst xmlns="http://schemas.openxmlformats.org/spreadsheetml/2006/main" count="296" uniqueCount="174">
  <si>
    <t>Учитель физики Жуковский А.Н.</t>
  </si>
  <si>
    <t>№ , количество баллов, задание</t>
  </si>
  <si>
    <t>варианты ответов</t>
  </si>
  <si>
    <t>ответ</t>
  </si>
  <si>
    <t>балл</t>
  </si>
  <si>
    <t>Тестовые задания с выбором ответа</t>
  </si>
  <si>
    <t>Результаты ответов ученика</t>
  </si>
  <si>
    <t>Тема: "Название темы"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</si>
  <si>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</si>
  <si>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</si>
  <si>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</si>
  <si>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</si>
  <si>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</si>
  <si>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</si>
  <si>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</si>
  <si>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</si>
  <si>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</si>
  <si>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</si>
  <si>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</si>
  <si>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</si>
  <si>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</si>
  <si>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</si>
  <si>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А.</t>
  </si>
  <si>
    <t>Б.</t>
  </si>
  <si>
    <t>В.</t>
  </si>
  <si>
    <t>Г.</t>
  </si>
  <si>
    <t>Количество верных ответов:</t>
  </si>
  <si>
    <t>Количество неверных ответов:</t>
  </si>
  <si>
    <t>Всего набрано баллов:</t>
  </si>
  <si>
    <t>Получена оценка:</t>
  </si>
  <si>
    <t xml:space="preserve">А. </t>
  </si>
  <si>
    <t xml:space="preserve">Б. </t>
  </si>
  <si>
    <t xml:space="preserve">В. </t>
  </si>
  <si>
    <t xml:space="preserve">Г. </t>
  </si>
  <si>
    <t xml:space="preserve">1. </t>
  </si>
  <si>
    <t>16.</t>
  </si>
  <si>
    <t>17.</t>
  </si>
  <si>
    <t>19.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</si>
  <si>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</si>
  <si>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</si>
  <si>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</si>
  <si>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</si>
  <si>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</si>
  <si>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</si>
  <si>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</si>
  <si>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</si>
  <si>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</si>
  <si>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</si>
  <si>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</si>
  <si>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</si>
  <si>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1. 1 балл. О чём можно сказать " много"?</t>
  </si>
  <si>
    <t>Учитель начальных классов Егорова Р.Н.</t>
  </si>
  <si>
    <t>Тесты по математике. 1 класс. МБОУ Греково -  Степановская СОШ.</t>
  </si>
  <si>
    <t>3. 1 балл. Каким способом нельзя получить число 4?</t>
  </si>
  <si>
    <t>4. 2 балла. Выбери правильный ответ.</t>
  </si>
  <si>
    <t>5. 1 балл.  Из каких чисел  не состоит число 5?</t>
  </si>
  <si>
    <t>7. 2 балла. В каком случае получится равенство?</t>
  </si>
  <si>
    <t>Г.   4 - 2…1</t>
  </si>
  <si>
    <t>Б.  " Меньше"</t>
  </si>
  <si>
    <t>В.  " Равно"</t>
  </si>
  <si>
    <t>8. 2 балла. Выбери нужный знак.                              4 - 2…3         2 + 2…5          5 - 2…4</t>
  </si>
  <si>
    <t>6. 1 балл. Сколько прямых линий можно провести через одну точку?   Сколько кривых линий можно провести через одну точку?</t>
  </si>
  <si>
    <t>9. 2 балла. В каком случае получится неравенство?</t>
  </si>
  <si>
    <t>10. 2 балла. У Пети одна монета по 5 рублей, а у Вити 2 монеты по 2 рубля. У кого больше рублей, а укого больше монет?</t>
  </si>
  <si>
    <t>2. 1 балл. Какая запись будет ответом на вопрос: " Было 4 белки. Потом 1 убежала.Сколько осталось белок?</t>
  </si>
  <si>
    <t>11.1 балл. Как нельзя получить число 6?</t>
  </si>
  <si>
    <t>А.  1 + 5 =</t>
  </si>
  <si>
    <r>
      <t xml:space="preserve">16.  1 балл.        </t>
    </r>
    <r>
      <rPr>
        <sz val="20"/>
        <color indexed="9"/>
        <rFont val="Times New Roman"/>
        <family val="1"/>
      </rPr>
      <t xml:space="preserve">9 - 5 = </t>
    </r>
  </si>
  <si>
    <t>А.   3</t>
  </si>
  <si>
    <t>Б.   4</t>
  </si>
  <si>
    <t>В.   5</t>
  </si>
  <si>
    <t>17. 1 балл.   Дима начертил отрезок длиной       7 см. Марина продолжила этот отрезок на          2 см. Какой длины получился отрезок?</t>
  </si>
  <si>
    <t>А.  8 см</t>
  </si>
  <si>
    <t>Б.  9 см</t>
  </si>
  <si>
    <t>В.  10 см</t>
  </si>
  <si>
    <t>13. 2 балла.  Какое число нужно поставить вместо … ?                                                          5 - … = 2        4 +… = 7         4 - … = 1</t>
  </si>
  <si>
    <t>12. 1 балл.  Как из числа 7 получить число 5?</t>
  </si>
  <si>
    <t>14.1 балл.  Из каких чисел состоит число 7 ?</t>
  </si>
  <si>
    <t xml:space="preserve">15. 2 балла.  Выбери нужный знак.                       10 - 5… 6           7 + 2…10            8 - 2… 7        </t>
  </si>
  <si>
    <t>18. 1 балл.  Рыбак поймал 7 карасей и 2 пескаря. Сколько всего рыб он поймал ?</t>
  </si>
  <si>
    <t>А.  8</t>
  </si>
  <si>
    <t xml:space="preserve"> Б.  9</t>
  </si>
  <si>
    <t>В.  10</t>
  </si>
  <si>
    <t>А.   1</t>
  </si>
  <si>
    <t>Б.   2</t>
  </si>
  <si>
    <t>В.   3</t>
  </si>
  <si>
    <t>19.  1 балл.   Около подъезда стояло 7 машин.   5 из них уехало. Сколько машин осталось ?</t>
  </si>
  <si>
    <t xml:space="preserve">20. 2 балла.   Условие задачи : У Маши 4 яблока, у Гены 3 яблока.                        Решение задачи : 4 + 3 = 7. Найди вопрос задачи.  </t>
  </si>
  <si>
    <t>Б.  У кого больше  яблок ?</t>
  </si>
  <si>
    <t>21. 2 балла.   Решение задачи : 6 + 2 = 8  Выбери нужное условие задачи.</t>
  </si>
  <si>
    <t>А.  На столе было 6 книг. 2 книги забрали.</t>
  </si>
  <si>
    <t>Б.   На столе было 6 книг. Положили ещё 2.</t>
  </si>
  <si>
    <t>22. 1 балл.   Аня нашла 10 белых грибов, а Вика на 3 белых гриба меньше.  Сколько белых грибов нашла Вика ?</t>
  </si>
  <si>
    <t>А.   8</t>
  </si>
  <si>
    <t>Б.   7</t>
  </si>
  <si>
    <t>В.   6</t>
  </si>
  <si>
    <r>
      <t xml:space="preserve">23.  </t>
    </r>
    <r>
      <rPr>
        <sz val="14"/>
        <color indexed="9"/>
        <rFont val="Times New Roman"/>
        <family val="1"/>
      </rPr>
      <t>3 балла.   В двух вазах было 10 роз. Когда из одной вазы переставили в другую 2 розы,в обеих вазах их стало поровну. Сколько роз было в каждой вазе сначала ?</t>
    </r>
  </si>
  <si>
    <t>А.  3и 7</t>
  </si>
  <si>
    <t>Б   4 и 6</t>
  </si>
  <si>
    <t>В.  2 и 8</t>
  </si>
  <si>
    <t>24. 1 балл.  Каким способом нельзя разбить  на 2 слагаемых число 9 ?</t>
  </si>
  <si>
    <t>А.  7 и 2</t>
  </si>
  <si>
    <t>Б.   5 и 4</t>
  </si>
  <si>
    <t>В.   3 и 7</t>
  </si>
  <si>
    <t>Г.   1 и 8</t>
  </si>
  <si>
    <t>25. 1 балл.  Оля вылепила 9 фигурок и 5 фигурок подарила сестре. Сколько фигурок осталось у Оли ?</t>
  </si>
  <si>
    <t>А.   4</t>
  </si>
  <si>
    <t>Б.   3</t>
  </si>
  <si>
    <t>26.  2 балла.   На одну парту положили 6 карандашей, а на другую столько же и ещё 3. Сколько карандашей положили на другую парту ?</t>
  </si>
  <si>
    <t>А . 8</t>
  </si>
  <si>
    <t>Б.  9</t>
  </si>
  <si>
    <t>27.  2 балла.  В саду растёт 8 яблонь и 5 груш.  На сколько больше в саду яблонь, чем  груш ?</t>
  </si>
  <si>
    <t>А.  На  4</t>
  </si>
  <si>
    <t>Б.   На  2</t>
  </si>
  <si>
    <t>В.   На  3</t>
  </si>
  <si>
    <t>28.  2 балла.   Какой пример решён  неправильно ?</t>
  </si>
  <si>
    <t>А.  Цветок в горшке.</t>
  </si>
  <si>
    <t>Б.   Крыша на доме.</t>
  </si>
  <si>
    <t>А.   4 + 1 = 5</t>
  </si>
  <si>
    <t>Б.   4 - 1 = 3</t>
  </si>
  <si>
    <t>В.   4 - 2 = 2</t>
  </si>
  <si>
    <t>В.  Две вазы на столе.</t>
  </si>
  <si>
    <t>Г.  Парты в классе.</t>
  </si>
  <si>
    <t>А.   2 + 2</t>
  </si>
  <si>
    <t>Б.   1 + 3</t>
  </si>
  <si>
    <t>В.   3 + 1</t>
  </si>
  <si>
    <t>Г.   2 + 1</t>
  </si>
  <si>
    <t>А.   2 больше 1, 3 больше 5.</t>
  </si>
  <si>
    <t>Б.   2  меньше 4, 3 равно 2.</t>
  </si>
  <si>
    <t>В.   4 меньше  5, 1 равно 1.</t>
  </si>
  <si>
    <t>А.   3 и 2</t>
  </si>
  <si>
    <t>Б.   4 и 1</t>
  </si>
  <si>
    <t>В.   1 и 3</t>
  </si>
  <si>
    <t>А.  1 прямую и 1 кривую.</t>
  </si>
  <si>
    <t>Б.   1прямую и много кривых.</t>
  </si>
  <si>
    <t>В.   Много прямых и много кривых.</t>
  </si>
  <si>
    <t>А.   2 +1… 4</t>
  </si>
  <si>
    <t>Б.   5 - 2… 2</t>
  </si>
  <si>
    <t>В.   2 +3… 5</t>
  </si>
  <si>
    <t>А.  " Больше"</t>
  </si>
  <si>
    <t>Б.   " Меньше"</t>
  </si>
  <si>
    <t>А.   3 + 1…4</t>
  </si>
  <si>
    <t>Б.    5 - 4 …1</t>
  </si>
  <si>
    <t>В.    2 + 2…4</t>
  </si>
  <si>
    <t>Г.    3 - 2 … 2</t>
  </si>
  <si>
    <t>А.  У Пети больше монет, а у Вити рублей.</t>
  </si>
  <si>
    <t>Б.  У Вити больше монет и рублей.</t>
  </si>
  <si>
    <t>В.  У Пети больше  рублей, а у Вити монет.</t>
  </si>
  <si>
    <t>Б.  4 + 2 =</t>
  </si>
  <si>
    <t>В.  3 + 3 =</t>
  </si>
  <si>
    <t>Г.  4 + 1 =</t>
  </si>
  <si>
    <t>А.  Вычесть 1</t>
  </si>
  <si>
    <t>Б.  Вычесть 2</t>
  </si>
  <si>
    <t>В.  Вычесть 3</t>
  </si>
  <si>
    <t>А.   2</t>
  </si>
  <si>
    <t>В.   4</t>
  </si>
  <si>
    <t>А.   3 и 5</t>
  </si>
  <si>
    <t>Б.   3 и 3</t>
  </si>
  <si>
    <t>В.   2 и 5</t>
  </si>
  <si>
    <t>Г.   4 и 4</t>
  </si>
  <si>
    <t>В.  " Равно "</t>
  </si>
  <si>
    <t>А.  Сколько яблок у Маши?</t>
  </si>
  <si>
    <t>В.  Сколько яблок у Маши и Гены вместе ?</t>
  </si>
  <si>
    <t>А.   6 + 4 - 5 = 5</t>
  </si>
  <si>
    <t>Б.   8 - 6 + 5 =7</t>
  </si>
  <si>
    <t>В.   3 + 5  - 7 = 2</t>
  </si>
  <si>
    <t>Г.   10 - 9 + 7 = 8</t>
  </si>
  <si>
    <t xml:space="preserve">29.  1 балл. В бидон входит 8 л молока. Туда    налили 5 л. Сколько литров можно ещё налить в бидон ? </t>
  </si>
  <si>
    <t>А.   2 л</t>
  </si>
  <si>
    <t>Б.   3 л</t>
  </si>
  <si>
    <t>В.   4 л</t>
  </si>
  <si>
    <t>30.  1 балл.   Какой знак надо поставить вместо … ?  3 + 6 … 6 + 3</t>
  </si>
  <si>
    <t>В.   " Равно"</t>
  </si>
  <si>
    <t xml:space="preserve">Тема : Числа от 1 до 10.   Нумерация.   Сложение и вычитание.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</si>
</sst>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h:mm;@"/>
    <numFmt numFmtId="171" formatCode="0.000"/>
    <numFmt numFmtId="172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4"/>
      <color indexed="9"/>
      <name val="Arial Cyr"/>
      <family val="0"/>
    </font>
    <font>
      <sz val="16"/>
      <color indexed="9"/>
      <name val="Arial Cyr"/>
      <family val="0"/>
    </font>
    <font>
      <u val="single"/>
      <sz val="10"/>
      <color indexed="36"/>
      <name val="Arial Cyr"/>
      <family val="0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4"/>
      <color indexed="9"/>
      <name val="Arial Cyr"/>
      <family val="0"/>
    </font>
    <font>
      <sz val="12"/>
      <color indexed="15"/>
      <name val="Arial Cyr"/>
      <family val="0"/>
    </font>
    <font>
      <sz val="14"/>
      <color indexed="11"/>
      <name val="Times New Roman"/>
      <family val="1"/>
    </font>
    <font>
      <sz val="12"/>
      <color indexed="11"/>
      <name val="Arial Cyr"/>
      <family val="0"/>
    </font>
    <font>
      <sz val="14"/>
      <color indexed="14"/>
      <name val="Arial Cyr"/>
      <family val="0"/>
    </font>
    <font>
      <sz val="14"/>
      <color indexed="11"/>
      <name val="Arial Cyr"/>
      <family val="0"/>
    </font>
    <font>
      <b/>
      <sz val="14"/>
      <color indexed="10"/>
      <name val="'Times New Roman', serif"/>
      <family val="0"/>
    </font>
    <font>
      <sz val="14"/>
      <name val="Arial Cyr"/>
      <family val="0"/>
    </font>
    <font>
      <sz val="14"/>
      <color indexed="52"/>
      <name val="Arial Cyr"/>
      <family val="0"/>
    </font>
    <font>
      <sz val="12"/>
      <color indexed="9"/>
      <name val="Arial Cyr"/>
      <family val="0"/>
    </font>
    <font>
      <sz val="8"/>
      <color indexed="8"/>
      <name val="Arial Cyr"/>
      <family val="0"/>
    </font>
    <font>
      <sz val="9.5"/>
      <color indexed="13"/>
      <name val="Arial Cyr"/>
      <family val="0"/>
    </font>
    <font>
      <sz val="20"/>
      <color indexed="9"/>
      <name val="Arial Cyr"/>
      <family val="0"/>
    </font>
    <font>
      <sz val="12"/>
      <color indexed="9"/>
      <name val="Times New Roman"/>
      <family val="1"/>
    </font>
    <font>
      <sz val="20"/>
      <color indexed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 vertical="center"/>
    </xf>
    <xf numFmtId="0" fontId="20" fillId="24" borderId="0" xfId="0" applyFont="1" applyFill="1" applyBorder="1" applyAlignment="1">
      <alignment/>
    </xf>
    <xf numFmtId="0" fontId="21" fillId="24" borderId="0" xfId="0" applyFont="1" applyFill="1" applyAlignment="1">
      <alignment horizontal="center" vertical="center"/>
    </xf>
    <xf numFmtId="0" fontId="20" fillId="24" borderId="10" xfId="0" applyFont="1" applyFill="1" applyBorder="1" applyAlignment="1">
      <alignment/>
    </xf>
    <xf numFmtId="0" fontId="24" fillId="24" borderId="11" xfId="0" applyFont="1" applyFill="1" applyBorder="1" applyAlignment="1">
      <alignment horizontal="center" vertical="center" wrapText="1"/>
    </xf>
    <xf numFmtId="0" fontId="21" fillId="25" borderId="0" xfId="0" applyFont="1" applyFill="1" applyBorder="1" applyAlignment="1">
      <alignment vertical="center"/>
    </xf>
    <xf numFmtId="0" fontId="21" fillId="25" borderId="0" xfId="0" applyFont="1" applyFill="1" applyBorder="1" applyAlignment="1">
      <alignment horizontal="center" vertical="center"/>
    </xf>
    <xf numFmtId="0" fontId="22" fillId="25" borderId="0" xfId="0" applyFont="1" applyFill="1" applyBorder="1" applyAlignment="1">
      <alignment vertical="center" wrapText="1"/>
    </xf>
    <xf numFmtId="0" fontId="21" fillId="25" borderId="0" xfId="0" applyFont="1" applyFill="1" applyAlignment="1">
      <alignment horizontal="center" vertical="center"/>
    </xf>
    <xf numFmtId="0" fontId="21" fillId="25" borderId="0" xfId="0" applyFont="1" applyFill="1" applyAlignment="1">
      <alignment vertical="center"/>
    </xf>
    <xf numFmtId="0" fontId="24" fillId="25" borderId="12" xfId="0" applyFont="1" applyFill="1" applyBorder="1" applyAlignment="1">
      <alignment horizontal="center" vertical="center"/>
    </xf>
    <xf numFmtId="0" fontId="24" fillId="25" borderId="13" xfId="0" applyFont="1" applyFill="1" applyBorder="1" applyAlignment="1">
      <alignment horizontal="center" vertical="center"/>
    </xf>
    <xf numFmtId="0" fontId="24" fillId="25" borderId="0" xfId="0" applyFont="1" applyFill="1" applyBorder="1" applyAlignment="1">
      <alignment vertical="center"/>
    </xf>
    <xf numFmtId="0" fontId="24" fillId="25" borderId="0" xfId="0" applyFont="1" applyFill="1" applyAlignment="1">
      <alignment horizontal="center" vertical="center"/>
    </xf>
    <xf numFmtId="0" fontId="25" fillId="25" borderId="0" xfId="0" applyFont="1" applyFill="1" applyAlignment="1">
      <alignment/>
    </xf>
    <xf numFmtId="0" fontId="24" fillId="25" borderId="13" xfId="0" applyFont="1" applyFill="1" applyBorder="1" applyAlignment="1">
      <alignment vertical="center" shrinkToFit="1"/>
    </xf>
    <xf numFmtId="0" fontId="24" fillId="25" borderId="0" xfId="0" applyFont="1" applyFill="1" applyBorder="1" applyAlignment="1">
      <alignment vertical="center" shrinkToFit="1"/>
    </xf>
    <xf numFmtId="0" fontId="24" fillId="25" borderId="13" xfId="0" applyFont="1" applyFill="1" applyBorder="1" applyAlignment="1">
      <alignment vertical="center"/>
    </xf>
    <xf numFmtId="0" fontId="24" fillId="25" borderId="0" xfId="0" applyFont="1" applyFill="1" applyBorder="1" applyAlignment="1">
      <alignment/>
    </xf>
    <xf numFmtId="0" fontId="26" fillId="25" borderId="0" xfId="0" applyFont="1" applyFill="1" applyBorder="1" applyAlignment="1">
      <alignment/>
    </xf>
    <xf numFmtId="0" fontId="26" fillId="25" borderId="0" xfId="0" applyFont="1" applyFill="1" applyAlignment="1">
      <alignment/>
    </xf>
    <xf numFmtId="0" fontId="0" fillId="25" borderId="0" xfId="0" applyFill="1" applyAlignment="1">
      <alignment/>
    </xf>
    <xf numFmtId="0" fontId="24" fillId="24" borderId="0" xfId="0" applyFont="1" applyFill="1" applyBorder="1" applyAlignment="1">
      <alignment vertical="center" wrapText="1"/>
    </xf>
    <xf numFmtId="0" fontId="24" fillId="24" borderId="10" xfId="0" applyFont="1" applyFill="1" applyBorder="1" applyAlignment="1">
      <alignment vertical="center" wrapText="1"/>
    </xf>
    <xf numFmtId="0" fontId="26" fillId="24" borderId="0" xfId="0" applyFont="1" applyFill="1" applyAlignment="1">
      <alignment/>
    </xf>
    <xf numFmtId="0" fontId="32" fillId="24" borderId="0" xfId="0" applyFont="1" applyFill="1" applyAlignment="1">
      <alignment horizontal="center" vertical="center"/>
    </xf>
    <xf numFmtId="0" fontId="20" fillId="24" borderId="13" xfId="0" applyFont="1" applyFill="1" applyBorder="1" applyAlignment="1">
      <alignment/>
    </xf>
    <xf numFmtId="0" fontId="30" fillId="24" borderId="0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horizontal="center" vertical="center"/>
    </xf>
    <xf numFmtId="0" fontId="33" fillId="24" borderId="0" xfId="0" applyFont="1" applyFill="1" applyAlignment="1">
      <alignment horizontal="center" vertical="center"/>
    </xf>
    <xf numFmtId="0" fontId="20" fillId="24" borderId="14" xfId="0" applyFont="1" applyFill="1" applyBorder="1" applyAlignment="1">
      <alignment/>
    </xf>
    <xf numFmtId="0" fontId="25" fillId="25" borderId="14" xfId="0" applyFont="1" applyFill="1" applyBorder="1" applyAlignment="1">
      <alignment/>
    </xf>
    <xf numFmtId="0" fontId="0" fillId="25" borderId="14" xfId="0" applyFill="1" applyBorder="1" applyAlignment="1">
      <alignment/>
    </xf>
    <xf numFmtId="0" fontId="34" fillId="25" borderId="0" xfId="0" applyFont="1" applyFill="1" applyAlignment="1">
      <alignment vertical="top" wrapText="1"/>
    </xf>
    <xf numFmtId="0" fontId="35" fillId="19" borderId="0" xfId="0" applyFont="1" applyFill="1" applyBorder="1" applyAlignment="1">
      <alignment horizontal="center" vertical="center"/>
    </xf>
    <xf numFmtId="0" fontId="27" fillId="25" borderId="0" xfId="0" applyFont="1" applyFill="1" applyBorder="1" applyAlignment="1">
      <alignment horizontal="center" vertical="center"/>
    </xf>
    <xf numFmtId="0" fontId="34" fillId="25" borderId="0" xfId="0" applyFont="1" applyFill="1" applyAlignment="1">
      <alignment horizontal="center" vertical="top" wrapText="1"/>
    </xf>
    <xf numFmtId="0" fontId="24" fillId="25" borderId="15" xfId="0" applyFont="1" applyFill="1" applyBorder="1" applyAlignment="1">
      <alignment horizontal="left" vertical="center" wrapText="1"/>
    </xf>
    <xf numFmtId="0" fontId="24" fillId="25" borderId="16" xfId="0" applyFont="1" applyFill="1" applyBorder="1" applyAlignment="1">
      <alignment horizontal="left" vertical="center" wrapText="1"/>
    </xf>
    <xf numFmtId="0" fontId="24" fillId="25" borderId="0" xfId="0" applyFont="1" applyFill="1" applyBorder="1" applyAlignment="1">
      <alignment horizontal="left" vertical="center" wrapText="1"/>
    </xf>
    <xf numFmtId="0" fontId="24" fillId="25" borderId="14" xfId="0" applyFont="1" applyFill="1" applyBorder="1" applyAlignment="1">
      <alignment horizontal="left" vertical="center" wrapText="1"/>
    </xf>
    <xf numFmtId="0" fontId="24" fillId="25" borderId="10" xfId="0" applyFont="1" applyFill="1" applyBorder="1" applyAlignment="1">
      <alignment horizontal="left" vertical="center" wrapText="1"/>
    </xf>
    <xf numFmtId="0" fontId="24" fillId="25" borderId="11" xfId="0" applyFont="1" applyFill="1" applyBorder="1" applyAlignment="1">
      <alignment horizontal="left" vertical="center" wrapText="1"/>
    </xf>
    <xf numFmtId="0" fontId="24" fillId="25" borderId="17" xfId="0" applyFont="1" applyFill="1" applyBorder="1" applyAlignment="1">
      <alignment horizontal="left" vertical="center" shrinkToFit="1"/>
    </xf>
    <xf numFmtId="0" fontId="24" fillId="25" borderId="15" xfId="0" applyFont="1" applyFill="1" applyBorder="1" applyAlignment="1">
      <alignment horizontal="left" vertical="center" shrinkToFit="1"/>
    </xf>
    <xf numFmtId="0" fontId="24" fillId="25" borderId="16" xfId="0" applyFont="1" applyFill="1" applyBorder="1" applyAlignment="1">
      <alignment horizontal="left" vertical="center" shrinkToFit="1"/>
    </xf>
    <xf numFmtId="0" fontId="24" fillId="25" borderId="12" xfId="0" applyFont="1" applyFill="1" applyBorder="1" applyAlignment="1">
      <alignment horizontal="center" vertical="center" shrinkToFit="1"/>
    </xf>
    <xf numFmtId="0" fontId="24" fillId="25" borderId="18" xfId="0" applyFont="1" applyFill="1" applyBorder="1" applyAlignment="1">
      <alignment horizontal="center" vertical="center" shrinkToFit="1"/>
    </xf>
    <xf numFmtId="0" fontId="24" fillId="25" borderId="19" xfId="0" applyFont="1" applyFill="1" applyBorder="1" applyAlignment="1">
      <alignment horizontal="center" vertical="center" shrinkToFit="1"/>
    </xf>
    <xf numFmtId="0" fontId="24" fillId="25" borderId="13" xfId="0" applyFont="1" applyFill="1" applyBorder="1" applyAlignment="1">
      <alignment horizontal="left" vertical="center" shrinkToFit="1"/>
    </xf>
    <xf numFmtId="0" fontId="24" fillId="25" borderId="0" xfId="0" applyFont="1" applyFill="1" applyBorder="1" applyAlignment="1">
      <alignment horizontal="left" vertical="center" shrinkToFit="1"/>
    </xf>
    <xf numFmtId="0" fontId="24" fillId="25" borderId="14" xfId="0" applyFont="1" applyFill="1" applyBorder="1" applyAlignment="1">
      <alignment horizontal="left" vertical="center" shrinkToFit="1"/>
    </xf>
    <xf numFmtId="0" fontId="24" fillId="25" borderId="13" xfId="0" applyFont="1" applyFill="1" applyBorder="1" applyAlignment="1">
      <alignment horizontal="left" vertical="center"/>
    </xf>
    <xf numFmtId="0" fontId="24" fillId="25" borderId="0" xfId="0" applyFont="1" applyFill="1" applyBorder="1" applyAlignment="1">
      <alignment horizontal="left" vertical="center"/>
    </xf>
    <xf numFmtId="0" fontId="24" fillId="25" borderId="14" xfId="0" applyFont="1" applyFill="1" applyBorder="1" applyAlignment="1">
      <alignment horizontal="left" vertical="center"/>
    </xf>
    <xf numFmtId="0" fontId="24" fillId="25" borderId="20" xfId="0" applyFont="1" applyFill="1" applyBorder="1" applyAlignment="1">
      <alignment horizontal="left" vertical="center"/>
    </xf>
    <xf numFmtId="0" fontId="24" fillId="25" borderId="10" xfId="0" applyFont="1" applyFill="1" applyBorder="1" applyAlignment="1">
      <alignment horizontal="left" vertical="center"/>
    </xf>
    <xf numFmtId="0" fontId="24" fillId="25" borderId="11" xfId="0" applyFont="1" applyFill="1" applyBorder="1" applyAlignment="1">
      <alignment horizontal="left" vertical="center"/>
    </xf>
    <xf numFmtId="0" fontId="40" fillId="25" borderId="15" xfId="0" applyFont="1" applyFill="1" applyBorder="1" applyAlignment="1">
      <alignment horizontal="left" vertical="center" wrapText="1"/>
    </xf>
    <xf numFmtId="0" fontId="40" fillId="25" borderId="16" xfId="0" applyFont="1" applyFill="1" applyBorder="1" applyAlignment="1">
      <alignment horizontal="left" vertical="center" wrapText="1"/>
    </xf>
    <xf numFmtId="0" fontId="40" fillId="25" borderId="0" xfId="0" applyFont="1" applyFill="1" applyBorder="1" applyAlignment="1">
      <alignment horizontal="left" vertical="center" wrapText="1"/>
    </xf>
    <xf numFmtId="0" fontId="40" fillId="25" borderId="14" xfId="0" applyFont="1" applyFill="1" applyBorder="1" applyAlignment="1">
      <alignment horizontal="left" vertical="center" wrapText="1"/>
    </xf>
    <xf numFmtId="0" fontId="40" fillId="25" borderId="10" xfId="0" applyFont="1" applyFill="1" applyBorder="1" applyAlignment="1">
      <alignment horizontal="left" vertical="center" wrapText="1"/>
    </xf>
    <xf numFmtId="0" fontId="40" fillId="25" borderId="11" xfId="0" applyFont="1" applyFill="1" applyBorder="1" applyAlignment="1">
      <alignment horizontal="left" vertical="center" wrapText="1"/>
    </xf>
    <xf numFmtId="0" fontId="24" fillId="25" borderId="13" xfId="0" applyFont="1" applyFill="1" applyBorder="1" applyAlignment="1">
      <alignment horizontal="center"/>
    </xf>
    <xf numFmtId="0" fontId="39" fillId="19" borderId="0" xfId="0" applyFont="1" applyFill="1" applyBorder="1" applyAlignment="1">
      <alignment horizontal="center" vertical="center"/>
    </xf>
    <xf numFmtId="0" fontId="21" fillId="19" borderId="0" xfId="0" applyFont="1" applyFill="1" applyBorder="1" applyAlignment="1">
      <alignment horizontal="center" vertical="center"/>
    </xf>
    <xf numFmtId="0" fontId="22" fillId="26" borderId="0" xfId="0" applyFont="1" applyFill="1" applyBorder="1" applyAlignment="1">
      <alignment horizontal="center" vertical="center" wrapText="1"/>
    </xf>
    <xf numFmtId="0" fontId="27" fillId="25" borderId="0" xfId="0" applyFont="1" applyFill="1" applyAlignment="1">
      <alignment horizontal="center" vertical="center"/>
    </xf>
    <xf numFmtId="14" fontId="21" fillId="25" borderId="0" xfId="0" applyNumberFormat="1" applyFont="1" applyFill="1" applyBorder="1" applyAlignment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0" fontId="24" fillId="25" borderId="21" xfId="0" applyFont="1" applyFill="1" applyBorder="1" applyAlignment="1">
      <alignment horizontal="center" vertical="center"/>
    </xf>
    <xf numFmtId="0" fontId="24" fillId="25" borderId="22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left"/>
    </xf>
    <xf numFmtId="0" fontId="24" fillId="24" borderId="15" xfId="0" applyFont="1" applyFill="1" applyBorder="1" applyAlignment="1">
      <alignment horizontal="left" vertical="center" wrapText="1"/>
    </xf>
    <xf numFmtId="0" fontId="24" fillId="24" borderId="16" xfId="0" applyFont="1" applyFill="1" applyBorder="1" applyAlignment="1">
      <alignment horizontal="left" vertical="center" wrapText="1"/>
    </xf>
    <xf numFmtId="0" fontId="24" fillId="24" borderId="0" xfId="0" applyFont="1" applyFill="1" applyBorder="1" applyAlignment="1">
      <alignment horizontal="left" vertical="center" wrapText="1"/>
    </xf>
    <xf numFmtId="0" fontId="24" fillId="24" borderId="14" xfId="0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left" vertical="center" wrapText="1"/>
    </xf>
    <xf numFmtId="0" fontId="24" fillId="24" borderId="11" xfId="0" applyFont="1" applyFill="1" applyBorder="1" applyAlignment="1">
      <alignment horizontal="left" vertical="center" wrapText="1"/>
    </xf>
    <xf numFmtId="0" fontId="24" fillId="24" borderId="17" xfId="0" applyFont="1" applyFill="1" applyBorder="1" applyAlignment="1">
      <alignment horizontal="left" vertical="center" shrinkToFit="1"/>
    </xf>
    <xf numFmtId="0" fontId="24" fillId="24" borderId="15" xfId="0" applyFont="1" applyFill="1" applyBorder="1" applyAlignment="1">
      <alignment horizontal="left" vertical="center" shrinkToFit="1"/>
    </xf>
    <xf numFmtId="0" fontId="24" fillId="24" borderId="16" xfId="0" applyFont="1" applyFill="1" applyBorder="1" applyAlignment="1">
      <alignment horizontal="left" vertical="center" shrinkToFit="1"/>
    </xf>
    <xf numFmtId="0" fontId="24" fillId="24" borderId="13" xfId="0" applyFont="1" applyFill="1" applyBorder="1" applyAlignment="1">
      <alignment horizontal="left" vertical="center"/>
    </xf>
    <xf numFmtId="0" fontId="24" fillId="24" borderId="0" xfId="0" applyFont="1" applyFill="1" applyBorder="1" applyAlignment="1">
      <alignment horizontal="left" vertical="center"/>
    </xf>
    <xf numFmtId="0" fontId="24" fillId="24" borderId="14" xfId="0" applyFont="1" applyFill="1" applyBorder="1" applyAlignment="1">
      <alignment horizontal="left" vertical="center"/>
    </xf>
    <xf numFmtId="0" fontId="24" fillId="24" borderId="20" xfId="0" applyFont="1" applyFill="1" applyBorder="1" applyAlignment="1">
      <alignment horizontal="left" vertical="center"/>
    </xf>
    <xf numFmtId="0" fontId="24" fillId="24" borderId="10" xfId="0" applyFont="1" applyFill="1" applyBorder="1" applyAlignment="1">
      <alignment horizontal="left" vertical="center"/>
    </xf>
    <xf numFmtId="0" fontId="24" fillId="24" borderId="11" xfId="0" applyFont="1" applyFill="1" applyBorder="1" applyAlignment="1">
      <alignment horizontal="left" vertical="center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center" vertical="center"/>
    </xf>
    <xf numFmtId="0" fontId="24" fillId="24" borderId="19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left" vertical="center" shrinkToFit="1"/>
    </xf>
    <xf numFmtId="0" fontId="24" fillId="24" borderId="0" xfId="0" applyFont="1" applyFill="1" applyBorder="1" applyAlignment="1">
      <alignment horizontal="left" vertical="center" shrinkToFit="1"/>
    </xf>
    <xf numFmtId="0" fontId="24" fillId="24" borderId="14" xfId="0" applyFont="1" applyFill="1" applyBorder="1" applyAlignment="1">
      <alignment horizontal="left" vertical="center" shrinkToFit="1"/>
    </xf>
    <xf numFmtId="0" fontId="24" fillId="24" borderId="20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7" fillId="24" borderId="0" xfId="0" applyFont="1" applyFill="1" applyAlignment="1">
      <alignment horizontal="center" vertical="center"/>
    </xf>
    <xf numFmtId="0" fontId="24" fillId="24" borderId="21" xfId="0" applyFont="1" applyFill="1" applyBorder="1" applyAlignment="1">
      <alignment horizontal="center" vertical="center"/>
    </xf>
    <xf numFmtId="0" fontId="24" fillId="24" borderId="22" xfId="0" applyFont="1" applyFill="1" applyBorder="1" applyAlignment="1">
      <alignment horizontal="center" vertical="center"/>
    </xf>
    <xf numFmtId="0" fontId="24" fillId="24" borderId="23" xfId="0" applyFont="1" applyFill="1" applyBorder="1" applyAlignment="1">
      <alignment horizontal="center" vertical="center"/>
    </xf>
    <xf numFmtId="14" fontId="36" fillId="24" borderId="0" xfId="0" applyNumberFormat="1" applyFont="1" applyFill="1" applyAlignment="1">
      <alignment horizontal="center"/>
    </xf>
    <xf numFmtId="0" fontId="36" fillId="24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535"/>
          <c:y val="0.261"/>
          <c:w val="0.48"/>
          <c:h val="0.45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FF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Результаты!$C$138:$E$139</c:f>
              <c:multiLvlStrCache/>
            </c:multiLvlStrRef>
          </c:cat>
          <c:val>
            <c:numRef>
              <c:f>Результаты!$F$138:$F$139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666699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3</xdr:row>
      <xdr:rowOff>95250</xdr:rowOff>
    </xdr:from>
    <xdr:to>
      <xdr:col>11</xdr:col>
      <xdr:colOff>57150</xdr:colOff>
      <xdr:row>5</xdr:row>
      <xdr:rowOff>57150</xdr:rowOff>
    </xdr:to>
    <xdr:sp>
      <xdr:nvSpPr>
        <xdr:cNvPr id="1" name="WordArt 1"/>
        <xdr:cNvSpPr>
          <a:spLocks/>
        </xdr:cNvSpPr>
      </xdr:nvSpPr>
      <xdr:spPr>
        <a:xfrm>
          <a:off x="3533775" y="781050"/>
          <a:ext cx="417195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"/>
              <a:cs typeface="Arial"/>
            </a:rPr>
            <a:t>МОУ "Иштанская СОШ"</a:t>
          </a:r>
        </a:p>
      </xdr:txBody>
    </xdr:sp>
    <xdr:clientData/>
  </xdr:twoCellAnchor>
  <xdr:twoCellAnchor>
    <xdr:from>
      <xdr:col>1</xdr:col>
      <xdr:colOff>542925</xdr:colOff>
      <xdr:row>0</xdr:row>
      <xdr:rowOff>76200</xdr:rowOff>
    </xdr:from>
    <xdr:to>
      <xdr:col>14</xdr:col>
      <xdr:colOff>57150</xdr:colOff>
      <xdr:row>3</xdr:row>
      <xdr:rowOff>0</xdr:rowOff>
    </xdr:to>
    <xdr:sp>
      <xdr:nvSpPr>
        <xdr:cNvPr id="2" name="WordArt 2"/>
        <xdr:cNvSpPr>
          <a:spLocks/>
        </xdr:cNvSpPr>
      </xdr:nvSpPr>
      <xdr:spPr>
        <a:xfrm>
          <a:off x="1238250" y="76200"/>
          <a:ext cx="8553450" cy="609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"/>
              <a:cs typeface="Arial"/>
            </a:rPr>
            <a:t>Интерактивный тестирующий комплекс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3</xdr:row>
      <xdr:rowOff>95250</xdr:rowOff>
    </xdr:from>
    <xdr:to>
      <xdr:col>11</xdr:col>
      <xdr:colOff>57150</xdr:colOff>
      <xdr:row>5</xdr:row>
      <xdr:rowOff>57150</xdr:rowOff>
    </xdr:to>
    <xdr:sp>
      <xdr:nvSpPr>
        <xdr:cNvPr id="1" name="WordArt 1"/>
        <xdr:cNvSpPr>
          <a:spLocks/>
        </xdr:cNvSpPr>
      </xdr:nvSpPr>
      <xdr:spPr>
        <a:xfrm>
          <a:off x="3533775" y="781050"/>
          <a:ext cx="417195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76200</xdr:rowOff>
    </xdr:from>
    <xdr:to>
      <xdr:col>14</xdr:col>
      <xdr:colOff>57150</xdr:colOff>
      <xdr:row>3</xdr:row>
      <xdr:rowOff>0</xdr:rowOff>
    </xdr:to>
    <xdr:sp>
      <xdr:nvSpPr>
        <xdr:cNvPr id="2" name="WordArt 2"/>
        <xdr:cNvSpPr>
          <a:spLocks/>
        </xdr:cNvSpPr>
      </xdr:nvSpPr>
      <xdr:spPr>
        <a:xfrm>
          <a:off x="1238250" y="76200"/>
          <a:ext cx="8553450" cy="609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</xdr:col>
      <xdr:colOff>485775</xdr:colOff>
      <xdr:row>11</xdr:row>
      <xdr:rowOff>219075</xdr:rowOff>
    </xdr:from>
    <xdr:to>
      <xdr:col>14</xdr:col>
      <xdr:colOff>276225</xdr:colOff>
      <xdr:row>13</xdr:row>
      <xdr:rowOff>85725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2790825"/>
          <a:ext cx="1181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135</xdr:row>
      <xdr:rowOff>95250</xdr:rowOff>
    </xdr:from>
    <xdr:to>
      <xdr:col>14</xdr:col>
      <xdr:colOff>676275</xdr:colOff>
      <xdr:row>148</xdr:row>
      <xdr:rowOff>47625</xdr:rowOff>
    </xdr:to>
    <xdr:graphicFrame>
      <xdr:nvGraphicFramePr>
        <xdr:cNvPr id="1" name="Chart 12"/>
        <xdr:cNvGraphicFramePr/>
      </xdr:nvGraphicFramePr>
      <xdr:xfrm>
        <a:off x="4981575" y="32508825"/>
        <a:ext cx="60102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</xdr:colOff>
      <xdr:row>3</xdr:row>
      <xdr:rowOff>95250</xdr:rowOff>
    </xdr:from>
    <xdr:to>
      <xdr:col>11</xdr:col>
      <xdr:colOff>57150</xdr:colOff>
      <xdr:row>5</xdr:row>
      <xdr:rowOff>57150</xdr:rowOff>
    </xdr:to>
    <xdr:sp>
      <xdr:nvSpPr>
        <xdr:cNvPr id="2" name="WordArt 8"/>
        <xdr:cNvSpPr>
          <a:spLocks/>
        </xdr:cNvSpPr>
      </xdr:nvSpPr>
      <xdr:spPr>
        <a:xfrm>
          <a:off x="3924300" y="666750"/>
          <a:ext cx="4362450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"/>
              <a:cs typeface="Arial"/>
            </a:rPr>
            <a:t>МОУ "Иштанская СОШ"</a:t>
          </a:r>
        </a:p>
      </xdr:txBody>
    </xdr:sp>
    <xdr:clientData/>
  </xdr:twoCellAnchor>
  <xdr:twoCellAnchor>
    <xdr:from>
      <xdr:col>1</xdr:col>
      <xdr:colOff>542925</xdr:colOff>
      <xdr:row>0</xdr:row>
      <xdr:rowOff>76200</xdr:rowOff>
    </xdr:from>
    <xdr:to>
      <xdr:col>14</xdr:col>
      <xdr:colOff>57150</xdr:colOff>
      <xdr:row>3</xdr:row>
      <xdr:rowOff>0</xdr:rowOff>
    </xdr:to>
    <xdr:sp>
      <xdr:nvSpPr>
        <xdr:cNvPr id="3" name="WordArt 9"/>
        <xdr:cNvSpPr>
          <a:spLocks/>
        </xdr:cNvSpPr>
      </xdr:nvSpPr>
      <xdr:spPr>
        <a:xfrm>
          <a:off x="1238250" y="76200"/>
          <a:ext cx="9134475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"/>
              <a:cs typeface="Arial"/>
            </a:rPr>
            <a:t>Интерактивный тестирующий комплекс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P48"/>
  <sheetViews>
    <sheetView zoomScalePageLayoutView="0" workbookViewId="0" topLeftCell="A136">
      <selection activeCell="R165" sqref="R165"/>
    </sheetView>
  </sheetViews>
  <sheetFormatPr defaultColWidth="9.00390625" defaultRowHeight="12.75"/>
  <cols>
    <col min="1" max="16384" width="9.125" style="23" customWidth="1"/>
  </cols>
  <sheetData>
    <row r="1" spans="1:16" ht="18">
      <c r="A1" s="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7"/>
    </row>
    <row r="2" spans="1:16" ht="18">
      <c r="A2" s="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7"/>
    </row>
    <row r="3" spans="1:16" ht="18">
      <c r="A3" s="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7"/>
    </row>
    <row r="4" spans="1:16" ht="18">
      <c r="A4" s="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7"/>
    </row>
    <row r="5" spans="1:16" ht="18">
      <c r="A5" s="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7"/>
    </row>
    <row r="6" spans="1:16" ht="18">
      <c r="A6" s="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7"/>
    </row>
    <row r="7" spans="1:16" ht="18" customHeight="1">
      <c r="A7" s="37"/>
      <c r="B7" s="39" t="s">
        <v>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7"/>
    </row>
    <row r="8" spans="1:16" ht="12.75" customHeight="1">
      <c r="A8" s="37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37"/>
    </row>
    <row r="9" spans="1:16" ht="12.7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6" ht="12.7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1:16" ht="12.7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6" ht="12.7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16" ht="12.7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6" ht="12.7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</row>
    <row r="15" spans="1:16" ht="12.7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1:16" ht="12.7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6" ht="12.7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</row>
    <row r="18" spans="1:16" ht="12.75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</row>
    <row r="19" spans="1:16" ht="12.7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1:16" ht="12.75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1:16" ht="12.75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1:16" ht="12.75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16" ht="12.75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1:16" ht="12.7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ht="12.7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16" ht="12.7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1:16" ht="12.7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</row>
    <row r="28" spans="1:16" ht="12.7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</row>
    <row r="29" spans="1:16" ht="12.7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</row>
    <row r="30" spans="1:16" ht="12.7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</row>
    <row r="31" spans="1:16" ht="12.7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1:16" ht="12.7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  <row r="33" spans="1:16" ht="12.7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</row>
    <row r="34" spans="1:16" ht="12.7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</row>
    <row r="35" spans="1:16" ht="12.7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</row>
    <row r="36" spans="1:16" ht="12.7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  <row r="37" spans="1:16" ht="12.7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</row>
    <row r="38" spans="1:16" ht="12.7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</row>
    <row r="39" spans="1:16" ht="12.7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</row>
    <row r="40" spans="1:16" ht="12.7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</row>
    <row r="41" spans="1:16" ht="12.7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</row>
    <row r="42" spans="1:16" ht="12.7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1:16" ht="12.7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</row>
    <row r="44" spans="1:16" ht="12.7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1:16" ht="12.7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</row>
    <row r="46" spans="2:16" ht="12.75" customHeight="1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2:16" ht="12.75" customHeight="1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</row>
    <row r="48" spans="2:16" ht="12.75" customHeight="1"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</row>
  </sheetData>
  <sheetProtection formatCells="0" formatColumns="0" formatRows="0" insertColumns="0" insertRows="0" insertHyperlinks="0" deleteColumns="0" deleteRows="0" sort="0" autoFilter="0" pivotTables="0"/>
  <mergeCells count="3">
    <mergeCell ref="B1:O6"/>
    <mergeCell ref="B7:O7"/>
    <mergeCell ref="B8:O8"/>
  </mergeCells>
  <printOptions/>
  <pageMargins left="0.75" right="0.75" top="1" bottom="1" header="0.5" footer="0.5"/>
  <pageSetup horizontalDpi="600" verticalDpi="600" orientation="portrait" paperSize="9" r:id="rId7"/>
  <drawing r:id="rId6"/>
  <legacyDrawing r:id="rId5"/>
  <oleObjects>
    <oleObject progId="Word.Document.8" shapeId="451503" r:id="rId1"/>
    <oleObject progId="Word.Document.8" shapeId="902334" r:id="rId2"/>
    <oleObject progId="Word.Document.8" shapeId="922197" r:id="rId3"/>
    <oleObject progId="Word.Document.8" shapeId="8014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17"/>
  </sheetPr>
  <dimension ref="A1:R135"/>
  <sheetViews>
    <sheetView tabSelected="1" zoomScalePageLayoutView="0" workbookViewId="0" topLeftCell="A103">
      <selection activeCell="M141" sqref="M141"/>
    </sheetView>
  </sheetViews>
  <sheetFormatPr defaultColWidth="9.00390625" defaultRowHeight="12.75"/>
  <cols>
    <col min="1" max="15" width="9.125" style="23" customWidth="1"/>
    <col min="16" max="16" width="9.25390625" style="23" bestFit="1" customWidth="1"/>
    <col min="17" max="16384" width="9.125" style="23" customWidth="1"/>
  </cols>
  <sheetData>
    <row r="1" spans="2:15" s="7" customFormat="1" ht="18">
      <c r="B1" s="69" t="s">
        <v>52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2:15" s="7" customFormat="1" ht="18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2:15" s="7" customFormat="1" ht="18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2:15" s="7" customFormat="1" ht="18"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2:15" s="7" customFormat="1" ht="18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2:15" s="7" customFormat="1" ht="18"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2:18" s="8" customFormat="1" ht="18">
      <c r="B7" s="39" t="s">
        <v>51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7"/>
      <c r="Q7" s="7"/>
      <c r="R7" s="7"/>
    </row>
    <row r="8" spans="16:18" s="8" customFormat="1" ht="18">
      <c r="P8" s="7"/>
      <c r="Q8" s="7"/>
      <c r="R8" s="7"/>
    </row>
    <row r="9" spans="2:18" s="8" customFormat="1" ht="20.25">
      <c r="B9" s="9"/>
      <c r="C9" s="71" t="s">
        <v>173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9"/>
      <c r="P9" s="7"/>
      <c r="Q9" s="7"/>
      <c r="R9" s="7"/>
    </row>
    <row r="10" spans="2:18" s="10" customFormat="1" ht="20.25">
      <c r="B10" s="9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9"/>
      <c r="P10" s="7"/>
      <c r="Q10" s="7"/>
      <c r="R10" s="7"/>
    </row>
    <row r="11" spans="2:18" s="10" customFormat="1" ht="18">
      <c r="B11" s="8"/>
      <c r="C11" s="8"/>
      <c r="D11" s="8"/>
      <c r="E11" s="8"/>
      <c r="F11" s="8"/>
      <c r="G11" s="73"/>
      <c r="H11" s="74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2:18" s="10" customFormat="1" ht="18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2:18" s="10" customFormat="1" ht="18">
      <c r="B13" s="11"/>
      <c r="C13" s="72" t="s">
        <v>5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11"/>
      <c r="P13" s="11"/>
      <c r="Q13" s="11"/>
      <c r="R13" s="11"/>
    </row>
    <row r="14" spans="15:16" s="10" customFormat="1" ht="18.75" thickBot="1">
      <c r="O14" s="8"/>
      <c r="P14" s="8"/>
    </row>
    <row r="15" spans="1:17" s="16" customFormat="1" ht="20.25" thickBot="1" thickTop="1">
      <c r="A15" s="35"/>
      <c r="B15" s="75" t="s">
        <v>1</v>
      </c>
      <c r="C15" s="75"/>
      <c r="D15" s="75"/>
      <c r="E15" s="75"/>
      <c r="F15" s="75"/>
      <c r="G15" s="76"/>
      <c r="H15" s="75" t="s">
        <v>2</v>
      </c>
      <c r="I15" s="75"/>
      <c r="J15" s="75"/>
      <c r="K15" s="75"/>
      <c r="L15" s="75"/>
      <c r="M15" s="75"/>
      <c r="N15" s="12" t="s">
        <v>3</v>
      </c>
      <c r="O15" s="13"/>
      <c r="P15" s="14"/>
      <c r="Q15" s="15"/>
    </row>
    <row r="16" spans="1:16" s="16" customFormat="1" ht="19.5" thickTop="1">
      <c r="A16" s="35"/>
      <c r="B16" s="41" t="s">
        <v>50</v>
      </c>
      <c r="C16" s="41"/>
      <c r="D16" s="41"/>
      <c r="E16" s="41"/>
      <c r="F16" s="41"/>
      <c r="G16" s="42"/>
      <c r="H16" s="47" t="s">
        <v>116</v>
      </c>
      <c r="I16" s="48"/>
      <c r="J16" s="48"/>
      <c r="K16" s="48"/>
      <c r="L16" s="48"/>
      <c r="M16" s="49"/>
      <c r="N16" s="50"/>
      <c r="O16" s="17"/>
      <c r="P16" s="18"/>
    </row>
    <row r="17" spans="1:16" s="16" customFormat="1" ht="18.75">
      <c r="A17" s="35"/>
      <c r="B17" s="43"/>
      <c r="C17" s="43"/>
      <c r="D17" s="43"/>
      <c r="E17" s="43"/>
      <c r="F17" s="43"/>
      <c r="G17" s="44"/>
      <c r="H17" s="53" t="s">
        <v>117</v>
      </c>
      <c r="I17" s="54"/>
      <c r="J17" s="54"/>
      <c r="K17" s="54"/>
      <c r="L17" s="54"/>
      <c r="M17" s="55"/>
      <c r="N17" s="51"/>
      <c r="O17" s="17"/>
      <c r="P17" s="18"/>
    </row>
    <row r="18" spans="1:16" s="16" customFormat="1" ht="18.75">
      <c r="A18" s="35"/>
      <c r="B18" s="43"/>
      <c r="C18" s="43"/>
      <c r="D18" s="43"/>
      <c r="E18" s="43"/>
      <c r="F18" s="43"/>
      <c r="G18" s="44"/>
      <c r="H18" s="56" t="s">
        <v>121</v>
      </c>
      <c r="I18" s="57"/>
      <c r="J18" s="57"/>
      <c r="K18" s="57"/>
      <c r="L18" s="57"/>
      <c r="M18" s="58"/>
      <c r="N18" s="51"/>
      <c r="O18" s="19"/>
      <c r="P18" s="14"/>
    </row>
    <row r="19" spans="1:16" s="16" customFormat="1" ht="19.5" thickBot="1">
      <c r="A19" s="35"/>
      <c r="B19" s="45"/>
      <c r="C19" s="45"/>
      <c r="D19" s="45"/>
      <c r="E19" s="45"/>
      <c r="F19" s="45"/>
      <c r="G19" s="46"/>
      <c r="H19" s="59" t="s">
        <v>122</v>
      </c>
      <c r="I19" s="60"/>
      <c r="J19" s="60"/>
      <c r="K19" s="60"/>
      <c r="L19" s="60"/>
      <c r="M19" s="61"/>
      <c r="N19" s="52"/>
      <c r="O19" s="19"/>
      <c r="P19" s="14"/>
    </row>
    <row r="20" spans="1:16" s="16" customFormat="1" ht="19.5" thickTop="1">
      <c r="A20" s="35"/>
      <c r="B20" s="41" t="s">
        <v>64</v>
      </c>
      <c r="C20" s="41"/>
      <c r="D20" s="41"/>
      <c r="E20" s="41"/>
      <c r="F20" s="41"/>
      <c r="G20" s="42"/>
      <c r="H20" s="47" t="s">
        <v>118</v>
      </c>
      <c r="I20" s="48"/>
      <c r="J20" s="48"/>
      <c r="K20" s="48"/>
      <c r="L20" s="48"/>
      <c r="M20" s="49"/>
      <c r="N20" s="50"/>
      <c r="O20" s="68"/>
      <c r="P20" s="20"/>
    </row>
    <row r="21" spans="1:16" s="16" customFormat="1" ht="18.75">
      <c r="A21" s="35"/>
      <c r="B21" s="43"/>
      <c r="C21" s="43"/>
      <c r="D21" s="43"/>
      <c r="E21" s="43"/>
      <c r="F21" s="43"/>
      <c r="G21" s="44"/>
      <c r="H21" s="53" t="s">
        <v>119</v>
      </c>
      <c r="I21" s="54"/>
      <c r="J21" s="54"/>
      <c r="K21" s="54"/>
      <c r="L21" s="54"/>
      <c r="M21" s="55"/>
      <c r="N21" s="51"/>
      <c r="O21" s="68"/>
      <c r="P21" s="20"/>
    </row>
    <row r="22" spans="1:16" s="16" customFormat="1" ht="18.75">
      <c r="A22" s="35"/>
      <c r="B22" s="43"/>
      <c r="C22" s="43"/>
      <c r="D22" s="43"/>
      <c r="E22" s="43"/>
      <c r="F22" s="43"/>
      <c r="G22" s="44"/>
      <c r="H22" s="56" t="s">
        <v>120</v>
      </c>
      <c r="I22" s="57"/>
      <c r="J22" s="57"/>
      <c r="K22" s="57"/>
      <c r="L22" s="57"/>
      <c r="M22" s="58"/>
      <c r="N22" s="51"/>
      <c r="O22" s="68"/>
      <c r="P22" s="14"/>
    </row>
    <row r="23" spans="1:16" s="16" customFormat="1" ht="19.5" thickBot="1">
      <c r="A23" s="35"/>
      <c r="B23" s="45"/>
      <c r="C23" s="45"/>
      <c r="D23" s="45"/>
      <c r="E23" s="45"/>
      <c r="F23" s="45"/>
      <c r="G23" s="46"/>
      <c r="H23" s="59"/>
      <c r="I23" s="60"/>
      <c r="J23" s="60"/>
      <c r="K23" s="60"/>
      <c r="L23" s="60"/>
      <c r="M23" s="61"/>
      <c r="N23" s="52"/>
      <c r="O23" s="68"/>
      <c r="P23" s="14"/>
    </row>
    <row r="24" spans="1:16" s="16" customFormat="1" ht="19.5" customHeight="1" thickTop="1">
      <c r="A24" s="35"/>
      <c r="B24" s="41" t="s">
        <v>53</v>
      </c>
      <c r="C24" s="41"/>
      <c r="D24" s="41"/>
      <c r="E24" s="41"/>
      <c r="F24" s="41"/>
      <c r="G24" s="42"/>
      <c r="H24" s="47" t="s">
        <v>123</v>
      </c>
      <c r="I24" s="48"/>
      <c r="J24" s="48"/>
      <c r="K24" s="48"/>
      <c r="L24" s="48"/>
      <c r="M24" s="49"/>
      <c r="N24" s="50"/>
      <c r="O24" s="20"/>
      <c r="P24" s="21"/>
    </row>
    <row r="25" spans="1:16" s="16" customFormat="1" ht="18.75">
      <c r="A25" s="35"/>
      <c r="B25" s="43"/>
      <c r="C25" s="43"/>
      <c r="D25" s="43"/>
      <c r="E25" s="43"/>
      <c r="F25" s="43"/>
      <c r="G25" s="44"/>
      <c r="H25" s="53" t="s">
        <v>124</v>
      </c>
      <c r="I25" s="54"/>
      <c r="J25" s="54"/>
      <c r="K25" s="54"/>
      <c r="L25" s="54"/>
      <c r="M25" s="55"/>
      <c r="N25" s="51"/>
      <c r="O25" s="22"/>
      <c r="P25" s="22"/>
    </row>
    <row r="26" spans="1:16" s="16" customFormat="1" ht="18.75">
      <c r="A26" s="35"/>
      <c r="B26" s="43"/>
      <c r="C26" s="43"/>
      <c r="D26" s="43"/>
      <c r="E26" s="43"/>
      <c r="F26" s="43"/>
      <c r="G26" s="44"/>
      <c r="H26" s="56" t="s">
        <v>125</v>
      </c>
      <c r="I26" s="57"/>
      <c r="J26" s="57"/>
      <c r="K26" s="57"/>
      <c r="L26" s="57"/>
      <c r="M26" s="58"/>
      <c r="N26" s="51"/>
      <c r="O26" s="22"/>
      <c r="P26" s="22"/>
    </row>
    <row r="27" spans="1:16" s="16" customFormat="1" ht="19.5" thickBot="1">
      <c r="A27" s="35"/>
      <c r="B27" s="45"/>
      <c r="C27" s="45"/>
      <c r="D27" s="45"/>
      <c r="E27" s="45"/>
      <c r="F27" s="45"/>
      <c r="G27" s="46"/>
      <c r="H27" s="59" t="s">
        <v>126</v>
      </c>
      <c r="I27" s="60"/>
      <c r="J27" s="60"/>
      <c r="K27" s="60"/>
      <c r="L27" s="60"/>
      <c r="M27" s="61"/>
      <c r="N27" s="52"/>
      <c r="O27" s="22"/>
      <c r="P27" s="22"/>
    </row>
    <row r="28" spans="1:16" s="16" customFormat="1" ht="19.5" customHeight="1" thickTop="1">
      <c r="A28" s="35"/>
      <c r="B28" s="41" t="s">
        <v>54</v>
      </c>
      <c r="C28" s="41"/>
      <c r="D28" s="41"/>
      <c r="E28" s="41"/>
      <c r="F28" s="41"/>
      <c r="G28" s="42"/>
      <c r="H28" s="47" t="s">
        <v>127</v>
      </c>
      <c r="I28" s="48"/>
      <c r="J28" s="48"/>
      <c r="K28" s="48"/>
      <c r="L28" s="48"/>
      <c r="M28" s="49"/>
      <c r="N28" s="50"/>
      <c r="O28" s="22"/>
      <c r="P28" s="22"/>
    </row>
    <row r="29" spans="1:16" s="16" customFormat="1" ht="18.75">
      <c r="A29" s="35"/>
      <c r="B29" s="43"/>
      <c r="C29" s="43"/>
      <c r="D29" s="43"/>
      <c r="E29" s="43"/>
      <c r="F29" s="43"/>
      <c r="G29" s="44"/>
      <c r="H29" s="53" t="s">
        <v>128</v>
      </c>
      <c r="I29" s="54"/>
      <c r="J29" s="54"/>
      <c r="K29" s="54"/>
      <c r="L29" s="54"/>
      <c r="M29" s="55"/>
      <c r="N29" s="51"/>
      <c r="O29" s="22"/>
      <c r="P29" s="22"/>
    </row>
    <row r="30" spans="1:16" s="16" customFormat="1" ht="18.75">
      <c r="A30" s="35"/>
      <c r="B30" s="43"/>
      <c r="C30" s="43"/>
      <c r="D30" s="43"/>
      <c r="E30" s="43"/>
      <c r="F30" s="43"/>
      <c r="G30" s="44"/>
      <c r="H30" s="56" t="s">
        <v>129</v>
      </c>
      <c r="I30" s="57"/>
      <c r="J30" s="57"/>
      <c r="K30" s="57"/>
      <c r="L30" s="57"/>
      <c r="M30" s="58"/>
      <c r="N30" s="51"/>
      <c r="O30" s="22"/>
      <c r="P30" s="22"/>
    </row>
    <row r="31" spans="1:16" s="16" customFormat="1" ht="19.5" thickBot="1">
      <c r="A31" s="35"/>
      <c r="B31" s="45"/>
      <c r="C31" s="45"/>
      <c r="D31" s="45"/>
      <c r="E31" s="45"/>
      <c r="F31" s="45"/>
      <c r="G31" s="46"/>
      <c r="H31" s="59"/>
      <c r="I31" s="60"/>
      <c r="J31" s="60"/>
      <c r="K31" s="60"/>
      <c r="L31" s="60"/>
      <c r="M31" s="61"/>
      <c r="N31" s="52"/>
      <c r="O31" s="22"/>
      <c r="P31" s="22"/>
    </row>
    <row r="32" spans="1:16" s="16" customFormat="1" ht="19.5" customHeight="1" thickTop="1">
      <c r="A32" s="35"/>
      <c r="B32" s="41" t="s">
        <v>55</v>
      </c>
      <c r="C32" s="41"/>
      <c r="D32" s="41"/>
      <c r="E32" s="41"/>
      <c r="F32" s="41"/>
      <c r="G32" s="42"/>
      <c r="H32" s="47" t="s">
        <v>130</v>
      </c>
      <c r="I32" s="48"/>
      <c r="J32" s="48"/>
      <c r="K32" s="48"/>
      <c r="L32" s="48"/>
      <c r="M32" s="49"/>
      <c r="N32" s="50"/>
      <c r="O32" s="22"/>
      <c r="P32" s="22"/>
    </row>
    <row r="33" spans="1:16" s="16" customFormat="1" ht="18.75">
      <c r="A33" s="35"/>
      <c r="B33" s="43"/>
      <c r="C33" s="43"/>
      <c r="D33" s="43"/>
      <c r="E33" s="43"/>
      <c r="F33" s="43"/>
      <c r="G33" s="44"/>
      <c r="H33" s="53" t="s">
        <v>131</v>
      </c>
      <c r="I33" s="54"/>
      <c r="J33" s="54"/>
      <c r="K33" s="54"/>
      <c r="L33" s="54"/>
      <c r="M33" s="55"/>
      <c r="N33" s="51"/>
      <c r="O33" s="22"/>
      <c r="P33" s="22"/>
    </row>
    <row r="34" spans="1:16" s="16" customFormat="1" ht="18.75">
      <c r="A34" s="35"/>
      <c r="B34" s="43"/>
      <c r="C34" s="43"/>
      <c r="D34" s="43"/>
      <c r="E34" s="43"/>
      <c r="F34" s="43"/>
      <c r="G34" s="44"/>
      <c r="H34" s="56" t="s">
        <v>132</v>
      </c>
      <c r="I34" s="57"/>
      <c r="J34" s="57"/>
      <c r="K34" s="57"/>
      <c r="L34" s="57"/>
      <c r="M34" s="58"/>
      <c r="N34" s="51"/>
      <c r="O34" s="22"/>
      <c r="P34" s="22"/>
    </row>
    <row r="35" spans="1:16" s="16" customFormat="1" ht="19.5" thickBot="1">
      <c r="A35" s="35"/>
      <c r="B35" s="45"/>
      <c r="C35" s="45"/>
      <c r="D35" s="45"/>
      <c r="E35" s="45"/>
      <c r="F35" s="45"/>
      <c r="G35" s="46"/>
      <c r="H35" s="59"/>
      <c r="I35" s="60"/>
      <c r="J35" s="60"/>
      <c r="K35" s="60"/>
      <c r="L35" s="60"/>
      <c r="M35" s="61"/>
      <c r="N35" s="52"/>
      <c r="O35" s="22"/>
      <c r="P35" s="22"/>
    </row>
    <row r="36" spans="1:16" s="16" customFormat="1" ht="19.5" customHeight="1" thickTop="1">
      <c r="A36" s="35"/>
      <c r="B36" s="41" t="s">
        <v>61</v>
      </c>
      <c r="C36" s="41"/>
      <c r="D36" s="41"/>
      <c r="E36" s="41"/>
      <c r="F36" s="41"/>
      <c r="G36" s="42"/>
      <c r="H36" s="47" t="s">
        <v>133</v>
      </c>
      <c r="I36" s="48"/>
      <c r="J36" s="48"/>
      <c r="K36" s="48"/>
      <c r="L36" s="48"/>
      <c r="M36" s="49"/>
      <c r="N36" s="50"/>
      <c r="O36" s="22"/>
      <c r="P36" s="22"/>
    </row>
    <row r="37" spans="1:16" s="16" customFormat="1" ht="18.75">
      <c r="A37" s="35"/>
      <c r="B37" s="43"/>
      <c r="C37" s="43"/>
      <c r="D37" s="43"/>
      <c r="E37" s="43"/>
      <c r="F37" s="43"/>
      <c r="G37" s="44"/>
      <c r="H37" s="53" t="s">
        <v>134</v>
      </c>
      <c r="I37" s="54"/>
      <c r="J37" s="54"/>
      <c r="K37" s="54"/>
      <c r="L37" s="54"/>
      <c r="M37" s="55"/>
      <c r="N37" s="51"/>
      <c r="O37" s="22"/>
      <c r="P37" s="22"/>
    </row>
    <row r="38" spans="1:16" s="16" customFormat="1" ht="18.75">
      <c r="A38" s="35"/>
      <c r="B38" s="43"/>
      <c r="C38" s="43"/>
      <c r="D38" s="43"/>
      <c r="E38" s="43"/>
      <c r="F38" s="43"/>
      <c r="G38" s="44"/>
      <c r="H38" s="56" t="s">
        <v>135</v>
      </c>
      <c r="I38" s="57"/>
      <c r="J38" s="57"/>
      <c r="K38" s="57"/>
      <c r="L38" s="57"/>
      <c r="M38" s="58"/>
      <c r="N38" s="51"/>
      <c r="O38" s="22"/>
      <c r="P38" s="22"/>
    </row>
    <row r="39" spans="1:16" s="16" customFormat="1" ht="19.5" thickBot="1">
      <c r="A39" s="35"/>
      <c r="B39" s="45"/>
      <c r="C39" s="45"/>
      <c r="D39" s="45"/>
      <c r="E39" s="45"/>
      <c r="F39" s="45"/>
      <c r="G39" s="46"/>
      <c r="H39" s="59"/>
      <c r="I39" s="60"/>
      <c r="J39" s="60"/>
      <c r="K39" s="60"/>
      <c r="L39" s="60"/>
      <c r="M39" s="61"/>
      <c r="N39" s="52"/>
      <c r="O39" s="22"/>
      <c r="P39" s="22"/>
    </row>
    <row r="40" spans="1:16" s="16" customFormat="1" ht="19.5" customHeight="1" thickTop="1">
      <c r="A40" s="35"/>
      <c r="B40" s="41" t="s">
        <v>56</v>
      </c>
      <c r="C40" s="41"/>
      <c r="D40" s="41"/>
      <c r="E40" s="41"/>
      <c r="F40" s="41"/>
      <c r="G40" s="42"/>
      <c r="H40" s="47" t="s">
        <v>136</v>
      </c>
      <c r="I40" s="48"/>
      <c r="J40" s="48"/>
      <c r="K40" s="48"/>
      <c r="L40" s="48"/>
      <c r="M40" s="49"/>
      <c r="N40" s="50"/>
      <c r="O40" s="22"/>
      <c r="P40" s="22"/>
    </row>
    <row r="41" spans="1:16" s="16" customFormat="1" ht="18.75">
      <c r="A41" s="35"/>
      <c r="B41" s="43"/>
      <c r="C41" s="43"/>
      <c r="D41" s="43"/>
      <c r="E41" s="43"/>
      <c r="F41" s="43"/>
      <c r="G41" s="44"/>
      <c r="H41" s="53" t="s">
        <v>137</v>
      </c>
      <c r="I41" s="54"/>
      <c r="J41" s="54"/>
      <c r="K41" s="54"/>
      <c r="L41" s="54"/>
      <c r="M41" s="55"/>
      <c r="N41" s="51"/>
      <c r="O41" s="22"/>
      <c r="P41" s="22"/>
    </row>
    <row r="42" spans="1:16" s="16" customFormat="1" ht="18.75">
      <c r="A42" s="35"/>
      <c r="B42" s="43"/>
      <c r="C42" s="43"/>
      <c r="D42" s="43"/>
      <c r="E42" s="43"/>
      <c r="F42" s="43"/>
      <c r="G42" s="44"/>
      <c r="H42" s="56" t="s">
        <v>138</v>
      </c>
      <c r="I42" s="57"/>
      <c r="J42" s="57"/>
      <c r="K42" s="57"/>
      <c r="L42" s="57"/>
      <c r="M42" s="58"/>
      <c r="N42" s="51"/>
      <c r="O42" s="22"/>
      <c r="P42" s="22"/>
    </row>
    <row r="43" spans="1:16" s="16" customFormat="1" ht="19.5" thickBot="1">
      <c r="A43" s="35"/>
      <c r="B43" s="45"/>
      <c r="C43" s="45"/>
      <c r="D43" s="45"/>
      <c r="E43" s="45"/>
      <c r="F43" s="45"/>
      <c r="G43" s="46"/>
      <c r="H43" s="59" t="s">
        <v>57</v>
      </c>
      <c r="I43" s="60"/>
      <c r="J43" s="60"/>
      <c r="K43" s="60"/>
      <c r="L43" s="60"/>
      <c r="M43" s="61"/>
      <c r="N43" s="52"/>
      <c r="O43" s="22"/>
      <c r="P43" s="22"/>
    </row>
    <row r="44" spans="1:16" s="16" customFormat="1" ht="19.5" customHeight="1" thickTop="1">
      <c r="A44" s="35"/>
      <c r="B44" s="41" t="s">
        <v>60</v>
      </c>
      <c r="C44" s="41"/>
      <c r="D44" s="41"/>
      <c r="E44" s="41"/>
      <c r="F44" s="41"/>
      <c r="G44" s="42"/>
      <c r="H44" s="47" t="s">
        <v>139</v>
      </c>
      <c r="I44" s="48"/>
      <c r="J44" s="48"/>
      <c r="K44" s="48"/>
      <c r="L44" s="48"/>
      <c r="M44" s="49"/>
      <c r="N44" s="50"/>
      <c r="O44" s="22"/>
      <c r="P44" s="22"/>
    </row>
    <row r="45" spans="1:16" s="16" customFormat="1" ht="18.75">
      <c r="A45" s="35"/>
      <c r="B45" s="43"/>
      <c r="C45" s="43"/>
      <c r="D45" s="43"/>
      <c r="E45" s="43"/>
      <c r="F45" s="43"/>
      <c r="G45" s="44"/>
      <c r="H45" s="53" t="s">
        <v>140</v>
      </c>
      <c r="I45" s="54"/>
      <c r="J45" s="54"/>
      <c r="K45" s="54"/>
      <c r="L45" s="54"/>
      <c r="M45" s="55"/>
      <c r="N45" s="51"/>
      <c r="O45" s="22"/>
      <c r="P45" s="22"/>
    </row>
    <row r="46" spans="1:16" s="16" customFormat="1" ht="18.75">
      <c r="A46" s="35"/>
      <c r="B46" s="43"/>
      <c r="C46" s="43"/>
      <c r="D46" s="43"/>
      <c r="E46" s="43"/>
      <c r="F46" s="43"/>
      <c r="G46" s="44"/>
      <c r="H46" s="56" t="s">
        <v>59</v>
      </c>
      <c r="I46" s="57"/>
      <c r="J46" s="57"/>
      <c r="K46" s="57"/>
      <c r="L46" s="57"/>
      <c r="M46" s="58"/>
      <c r="N46" s="51"/>
      <c r="O46" s="22"/>
      <c r="P46" s="22"/>
    </row>
    <row r="47" spans="1:16" s="16" customFormat="1" ht="19.5" thickBot="1">
      <c r="A47" s="35"/>
      <c r="B47" s="45"/>
      <c r="C47" s="45"/>
      <c r="D47" s="45"/>
      <c r="E47" s="45"/>
      <c r="F47" s="45"/>
      <c r="G47" s="46"/>
      <c r="H47" s="59"/>
      <c r="I47" s="60"/>
      <c r="J47" s="60"/>
      <c r="K47" s="60"/>
      <c r="L47" s="60"/>
      <c r="M47" s="61"/>
      <c r="N47" s="52"/>
      <c r="O47" s="22"/>
      <c r="P47" s="22"/>
    </row>
    <row r="48" spans="1:16" s="16" customFormat="1" ht="19.5" customHeight="1" thickTop="1">
      <c r="A48" s="35"/>
      <c r="B48" s="41" t="s">
        <v>62</v>
      </c>
      <c r="C48" s="41"/>
      <c r="D48" s="41"/>
      <c r="E48" s="41"/>
      <c r="F48" s="41"/>
      <c r="G48" s="42"/>
      <c r="H48" s="47" t="s">
        <v>141</v>
      </c>
      <c r="I48" s="48"/>
      <c r="J48" s="48"/>
      <c r="K48" s="48"/>
      <c r="L48" s="48"/>
      <c r="M48" s="49"/>
      <c r="N48" s="50"/>
      <c r="O48" s="22"/>
      <c r="P48" s="22"/>
    </row>
    <row r="49" spans="1:16" s="16" customFormat="1" ht="18.75">
      <c r="A49" s="35"/>
      <c r="B49" s="43"/>
      <c r="C49" s="43"/>
      <c r="D49" s="43"/>
      <c r="E49" s="43"/>
      <c r="F49" s="43"/>
      <c r="G49" s="44"/>
      <c r="H49" s="53" t="s">
        <v>142</v>
      </c>
      <c r="I49" s="54"/>
      <c r="J49" s="54"/>
      <c r="K49" s="54"/>
      <c r="L49" s="54"/>
      <c r="M49" s="55"/>
      <c r="N49" s="51"/>
      <c r="O49" s="22"/>
      <c r="P49" s="22"/>
    </row>
    <row r="50" spans="1:16" s="16" customFormat="1" ht="18.75">
      <c r="A50" s="35"/>
      <c r="B50" s="43"/>
      <c r="C50" s="43"/>
      <c r="D50" s="43"/>
      <c r="E50" s="43"/>
      <c r="F50" s="43"/>
      <c r="G50" s="44"/>
      <c r="H50" s="56" t="s">
        <v>143</v>
      </c>
      <c r="I50" s="57"/>
      <c r="J50" s="57"/>
      <c r="K50" s="57"/>
      <c r="L50" s="57"/>
      <c r="M50" s="58"/>
      <c r="N50" s="51"/>
      <c r="O50" s="22"/>
      <c r="P50" s="22"/>
    </row>
    <row r="51" spans="1:16" s="16" customFormat="1" ht="19.5" thickBot="1">
      <c r="A51" s="35"/>
      <c r="B51" s="45"/>
      <c r="C51" s="45"/>
      <c r="D51" s="45"/>
      <c r="E51" s="45"/>
      <c r="F51" s="45"/>
      <c r="G51" s="46"/>
      <c r="H51" s="59" t="s">
        <v>144</v>
      </c>
      <c r="I51" s="60"/>
      <c r="J51" s="60"/>
      <c r="K51" s="60"/>
      <c r="L51" s="60"/>
      <c r="M51" s="61"/>
      <c r="N51" s="52"/>
      <c r="O51" s="22"/>
      <c r="P51" s="22"/>
    </row>
    <row r="52" spans="1:16" s="16" customFormat="1" ht="19.5" customHeight="1" thickTop="1">
      <c r="A52" s="35"/>
      <c r="B52" s="41" t="s">
        <v>63</v>
      </c>
      <c r="C52" s="41"/>
      <c r="D52" s="41"/>
      <c r="E52" s="41"/>
      <c r="F52" s="41"/>
      <c r="G52" s="42"/>
      <c r="H52" s="47" t="s">
        <v>145</v>
      </c>
      <c r="I52" s="48"/>
      <c r="J52" s="48"/>
      <c r="K52" s="48"/>
      <c r="L52" s="48"/>
      <c r="M52" s="49"/>
      <c r="N52" s="50"/>
      <c r="O52" s="22"/>
      <c r="P52" s="22"/>
    </row>
    <row r="53" spans="1:16" s="16" customFormat="1" ht="18.75">
      <c r="A53" s="35"/>
      <c r="B53" s="43"/>
      <c r="C53" s="43"/>
      <c r="D53" s="43"/>
      <c r="E53" s="43"/>
      <c r="F53" s="43"/>
      <c r="G53" s="44"/>
      <c r="H53" s="53" t="s">
        <v>146</v>
      </c>
      <c r="I53" s="54"/>
      <c r="J53" s="54"/>
      <c r="K53" s="54"/>
      <c r="L53" s="54"/>
      <c r="M53" s="55"/>
      <c r="N53" s="51"/>
      <c r="O53" s="22"/>
      <c r="P53" s="22"/>
    </row>
    <row r="54" spans="1:16" s="16" customFormat="1" ht="18.75">
      <c r="A54" s="35"/>
      <c r="B54" s="43"/>
      <c r="C54" s="43"/>
      <c r="D54" s="43"/>
      <c r="E54" s="43"/>
      <c r="F54" s="43"/>
      <c r="G54" s="44"/>
      <c r="H54" s="56" t="s">
        <v>147</v>
      </c>
      <c r="I54" s="57"/>
      <c r="J54" s="57"/>
      <c r="K54" s="57"/>
      <c r="L54" s="57"/>
      <c r="M54" s="58"/>
      <c r="N54" s="51"/>
      <c r="O54" s="22"/>
      <c r="P54" s="22"/>
    </row>
    <row r="55" spans="1:16" s="16" customFormat="1" ht="19.5" thickBot="1">
      <c r="A55" s="35"/>
      <c r="B55" s="45"/>
      <c r="C55" s="45"/>
      <c r="D55" s="45"/>
      <c r="E55" s="45"/>
      <c r="F55" s="45"/>
      <c r="G55" s="46"/>
      <c r="H55" s="59"/>
      <c r="I55" s="60"/>
      <c r="J55" s="60"/>
      <c r="K55" s="60"/>
      <c r="L55" s="60"/>
      <c r="M55" s="61"/>
      <c r="N55" s="52"/>
      <c r="O55" s="22"/>
      <c r="P55" s="22"/>
    </row>
    <row r="56" spans="1:16" s="16" customFormat="1" ht="19.5" thickTop="1">
      <c r="A56" s="35"/>
      <c r="B56" s="41" t="s">
        <v>65</v>
      </c>
      <c r="C56" s="41"/>
      <c r="D56" s="41"/>
      <c r="E56" s="41"/>
      <c r="F56" s="41"/>
      <c r="G56" s="42"/>
      <c r="H56" s="47" t="s">
        <v>66</v>
      </c>
      <c r="I56" s="48"/>
      <c r="J56" s="48"/>
      <c r="K56" s="48"/>
      <c r="L56" s="48"/>
      <c r="M56" s="49"/>
      <c r="N56" s="50"/>
      <c r="O56" s="21"/>
      <c r="P56" s="22"/>
    </row>
    <row r="57" spans="1:14" ht="18.75">
      <c r="A57" s="36"/>
      <c r="B57" s="43"/>
      <c r="C57" s="43"/>
      <c r="D57" s="43"/>
      <c r="E57" s="43"/>
      <c r="F57" s="43"/>
      <c r="G57" s="44"/>
      <c r="H57" s="53" t="s">
        <v>148</v>
      </c>
      <c r="I57" s="54"/>
      <c r="J57" s="54"/>
      <c r="K57" s="54"/>
      <c r="L57" s="54"/>
      <c r="M57" s="55"/>
      <c r="N57" s="51"/>
    </row>
    <row r="58" spans="1:14" ht="18.75">
      <c r="A58" s="36"/>
      <c r="B58" s="43"/>
      <c r="C58" s="43"/>
      <c r="D58" s="43"/>
      <c r="E58" s="43"/>
      <c r="F58" s="43"/>
      <c r="G58" s="44"/>
      <c r="H58" s="56" t="s">
        <v>149</v>
      </c>
      <c r="I58" s="57"/>
      <c r="J58" s="57"/>
      <c r="K58" s="57"/>
      <c r="L58" s="57"/>
      <c r="M58" s="58"/>
      <c r="N58" s="51"/>
    </row>
    <row r="59" spans="1:14" ht="19.5" thickBot="1">
      <c r="A59" s="36"/>
      <c r="B59" s="45"/>
      <c r="C59" s="45"/>
      <c r="D59" s="45"/>
      <c r="E59" s="45"/>
      <c r="F59" s="45"/>
      <c r="G59" s="46"/>
      <c r="H59" s="59" t="s">
        <v>150</v>
      </c>
      <c r="I59" s="60"/>
      <c r="J59" s="60"/>
      <c r="K59" s="60"/>
      <c r="L59" s="60"/>
      <c r="M59" s="61"/>
      <c r="N59" s="52"/>
    </row>
    <row r="60" spans="1:14" ht="19.5" thickTop="1">
      <c r="A60" s="36"/>
      <c r="B60" s="41" t="s">
        <v>76</v>
      </c>
      <c r="C60" s="41"/>
      <c r="D60" s="41"/>
      <c r="E60" s="41"/>
      <c r="F60" s="41"/>
      <c r="G60" s="42"/>
      <c r="H60" s="47" t="s">
        <v>151</v>
      </c>
      <c r="I60" s="48"/>
      <c r="J60" s="48"/>
      <c r="K60" s="48"/>
      <c r="L60" s="48"/>
      <c r="M60" s="49"/>
      <c r="N60" s="50"/>
    </row>
    <row r="61" spans="1:14" ht="18.75">
      <c r="A61" s="36"/>
      <c r="B61" s="43"/>
      <c r="C61" s="43"/>
      <c r="D61" s="43"/>
      <c r="E61" s="43"/>
      <c r="F61" s="43"/>
      <c r="G61" s="44"/>
      <c r="H61" s="53" t="s">
        <v>152</v>
      </c>
      <c r="I61" s="54"/>
      <c r="J61" s="54"/>
      <c r="K61" s="54"/>
      <c r="L61" s="54"/>
      <c r="M61" s="55"/>
      <c r="N61" s="51"/>
    </row>
    <row r="62" spans="1:14" ht="18.75">
      <c r="A62" s="36"/>
      <c r="B62" s="43"/>
      <c r="C62" s="43"/>
      <c r="D62" s="43"/>
      <c r="E62" s="43"/>
      <c r="F62" s="43"/>
      <c r="G62" s="44"/>
      <c r="H62" s="56" t="s">
        <v>153</v>
      </c>
      <c r="I62" s="57"/>
      <c r="J62" s="57"/>
      <c r="K62" s="57"/>
      <c r="L62" s="57"/>
      <c r="M62" s="58"/>
      <c r="N62" s="51"/>
    </row>
    <row r="63" spans="1:14" ht="19.5" thickBot="1">
      <c r="A63" s="36"/>
      <c r="B63" s="45"/>
      <c r="C63" s="45"/>
      <c r="D63" s="45"/>
      <c r="E63" s="45"/>
      <c r="F63" s="45"/>
      <c r="G63" s="46"/>
      <c r="H63" s="59"/>
      <c r="I63" s="60"/>
      <c r="J63" s="60"/>
      <c r="K63" s="60"/>
      <c r="L63" s="60"/>
      <c r="M63" s="61"/>
      <c r="N63" s="52"/>
    </row>
    <row r="64" spans="1:14" ht="19.5" thickTop="1">
      <c r="A64" s="36"/>
      <c r="B64" s="41" t="s">
        <v>75</v>
      </c>
      <c r="C64" s="41"/>
      <c r="D64" s="41"/>
      <c r="E64" s="41"/>
      <c r="F64" s="41"/>
      <c r="G64" s="42"/>
      <c r="H64" s="47" t="s">
        <v>154</v>
      </c>
      <c r="I64" s="48"/>
      <c r="J64" s="48"/>
      <c r="K64" s="48"/>
      <c r="L64" s="48"/>
      <c r="M64" s="49"/>
      <c r="N64" s="50"/>
    </row>
    <row r="65" spans="1:14" ht="18.75">
      <c r="A65" s="36"/>
      <c r="B65" s="43"/>
      <c r="C65" s="43"/>
      <c r="D65" s="43"/>
      <c r="E65" s="43"/>
      <c r="F65" s="43"/>
      <c r="G65" s="44"/>
      <c r="H65" s="53" t="s">
        <v>107</v>
      </c>
      <c r="I65" s="54"/>
      <c r="J65" s="54"/>
      <c r="K65" s="54"/>
      <c r="L65" s="54"/>
      <c r="M65" s="55"/>
      <c r="N65" s="51"/>
    </row>
    <row r="66" spans="1:14" ht="18.75">
      <c r="A66" s="36"/>
      <c r="B66" s="43"/>
      <c r="C66" s="43"/>
      <c r="D66" s="43"/>
      <c r="E66" s="43"/>
      <c r="F66" s="43"/>
      <c r="G66" s="44"/>
      <c r="H66" s="56" t="s">
        <v>155</v>
      </c>
      <c r="I66" s="57"/>
      <c r="J66" s="57"/>
      <c r="K66" s="57"/>
      <c r="L66" s="57"/>
      <c r="M66" s="58"/>
      <c r="N66" s="51"/>
    </row>
    <row r="67" spans="1:14" ht="19.5" thickBot="1">
      <c r="A67" s="36"/>
      <c r="B67" s="45"/>
      <c r="C67" s="45"/>
      <c r="D67" s="45"/>
      <c r="E67" s="45"/>
      <c r="F67" s="45"/>
      <c r="G67" s="46"/>
      <c r="H67" s="59"/>
      <c r="I67" s="60"/>
      <c r="J67" s="60"/>
      <c r="K67" s="60"/>
      <c r="L67" s="60"/>
      <c r="M67" s="61"/>
      <c r="N67" s="52"/>
    </row>
    <row r="68" spans="1:14" ht="19.5" thickTop="1">
      <c r="A68" s="36"/>
      <c r="B68" s="41" t="s">
        <v>77</v>
      </c>
      <c r="C68" s="41"/>
      <c r="D68" s="41"/>
      <c r="E68" s="41"/>
      <c r="F68" s="41"/>
      <c r="G68" s="42"/>
      <c r="H68" s="47" t="s">
        <v>156</v>
      </c>
      <c r="I68" s="48"/>
      <c r="J68" s="48"/>
      <c r="K68" s="48"/>
      <c r="L68" s="48"/>
      <c r="M68" s="49"/>
      <c r="N68" s="50"/>
    </row>
    <row r="69" spans="1:14" ht="18.75">
      <c r="A69" s="36"/>
      <c r="B69" s="43"/>
      <c r="C69" s="43"/>
      <c r="D69" s="43"/>
      <c r="E69" s="43"/>
      <c r="F69" s="43"/>
      <c r="G69" s="44"/>
      <c r="H69" s="53" t="s">
        <v>157</v>
      </c>
      <c r="I69" s="54"/>
      <c r="J69" s="54"/>
      <c r="K69" s="54"/>
      <c r="L69" s="54"/>
      <c r="M69" s="55"/>
      <c r="N69" s="51"/>
    </row>
    <row r="70" spans="1:14" ht="18.75">
      <c r="A70" s="36"/>
      <c r="B70" s="43"/>
      <c r="C70" s="43"/>
      <c r="D70" s="43"/>
      <c r="E70" s="43"/>
      <c r="F70" s="43"/>
      <c r="G70" s="44"/>
      <c r="H70" s="56" t="s">
        <v>158</v>
      </c>
      <c r="I70" s="57"/>
      <c r="J70" s="57"/>
      <c r="K70" s="57"/>
      <c r="L70" s="57"/>
      <c r="M70" s="58"/>
      <c r="N70" s="51"/>
    </row>
    <row r="71" spans="1:14" ht="19.5" thickBot="1">
      <c r="A71" s="36"/>
      <c r="B71" s="45"/>
      <c r="C71" s="45"/>
      <c r="D71" s="45"/>
      <c r="E71" s="45"/>
      <c r="F71" s="45"/>
      <c r="G71" s="46"/>
      <c r="H71" s="59" t="s">
        <v>159</v>
      </c>
      <c r="I71" s="60"/>
      <c r="J71" s="60"/>
      <c r="K71" s="60"/>
      <c r="L71" s="60"/>
      <c r="M71" s="61"/>
      <c r="N71" s="52"/>
    </row>
    <row r="72" spans="1:14" ht="19.5" thickTop="1">
      <c r="A72" s="36"/>
      <c r="B72" s="41" t="s">
        <v>78</v>
      </c>
      <c r="C72" s="41"/>
      <c r="D72" s="41"/>
      <c r="E72" s="41"/>
      <c r="F72" s="41"/>
      <c r="G72" s="42"/>
      <c r="H72" s="47" t="s">
        <v>139</v>
      </c>
      <c r="I72" s="48"/>
      <c r="J72" s="48"/>
      <c r="K72" s="48"/>
      <c r="L72" s="48"/>
      <c r="M72" s="49"/>
      <c r="N72" s="50"/>
    </row>
    <row r="73" spans="1:14" ht="18.75">
      <c r="A73" s="36"/>
      <c r="B73" s="43"/>
      <c r="C73" s="43"/>
      <c r="D73" s="43"/>
      <c r="E73" s="43"/>
      <c r="F73" s="43"/>
      <c r="G73" s="44"/>
      <c r="H73" s="53" t="s">
        <v>58</v>
      </c>
      <c r="I73" s="54"/>
      <c r="J73" s="54"/>
      <c r="K73" s="54"/>
      <c r="L73" s="54"/>
      <c r="M73" s="55"/>
      <c r="N73" s="51"/>
    </row>
    <row r="74" spans="1:14" ht="18.75">
      <c r="A74" s="36"/>
      <c r="B74" s="43"/>
      <c r="C74" s="43"/>
      <c r="D74" s="43"/>
      <c r="E74" s="43"/>
      <c r="F74" s="43"/>
      <c r="G74" s="44"/>
      <c r="H74" s="56" t="s">
        <v>160</v>
      </c>
      <c r="I74" s="57"/>
      <c r="J74" s="57"/>
      <c r="K74" s="57"/>
      <c r="L74" s="57"/>
      <c r="M74" s="58"/>
      <c r="N74" s="51"/>
    </row>
    <row r="75" spans="1:14" ht="19.5" thickBot="1">
      <c r="A75" s="36"/>
      <c r="B75" s="45"/>
      <c r="C75" s="45"/>
      <c r="D75" s="45"/>
      <c r="E75" s="45"/>
      <c r="F75" s="45"/>
      <c r="G75" s="46"/>
      <c r="H75" s="59"/>
      <c r="I75" s="60"/>
      <c r="J75" s="60"/>
      <c r="K75" s="60"/>
      <c r="L75" s="60"/>
      <c r="M75" s="61"/>
      <c r="N75" s="52"/>
    </row>
    <row r="76" spans="1:14" ht="19.5" thickTop="1">
      <c r="A76" s="36"/>
      <c r="B76" s="41" t="s">
        <v>67</v>
      </c>
      <c r="C76" s="41"/>
      <c r="D76" s="41"/>
      <c r="E76" s="41"/>
      <c r="F76" s="41"/>
      <c r="G76" s="42"/>
      <c r="H76" s="47" t="s">
        <v>68</v>
      </c>
      <c r="I76" s="48"/>
      <c r="J76" s="48"/>
      <c r="K76" s="48"/>
      <c r="L76" s="48"/>
      <c r="M76" s="49"/>
      <c r="N76" s="50"/>
    </row>
    <row r="77" spans="1:14" ht="18.75">
      <c r="A77" s="36"/>
      <c r="B77" s="43"/>
      <c r="C77" s="43"/>
      <c r="D77" s="43"/>
      <c r="E77" s="43"/>
      <c r="F77" s="43"/>
      <c r="G77" s="44"/>
      <c r="H77" s="53" t="s">
        <v>69</v>
      </c>
      <c r="I77" s="54"/>
      <c r="J77" s="54"/>
      <c r="K77" s="54"/>
      <c r="L77" s="54"/>
      <c r="M77" s="55"/>
      <c r="N77" s="51"/>
    </row>
    <row r="78" spans="1:14" ht="18.75">
      <c r="A78" s="36"/>
      <c r="B78" s="43"/>
      <c r="C78" s="43"/>
      <c r="D78" s="43"/>
      <c r="E78" s="43"/>
      <c r="F78" s="43"/>
      <c r="G78" s="44"/>
      <c r="H78" s="56" t="s">
        <v>70</v>
      </c>
      <c r="I78" s="57"/>
      <c r="J78" s="57"/>
      <c r="K78" s="57"/>
      <c r="L78" s="57"/>
      <c r="M78" s="58"/>
      <c r="N78" s="51"/>
    </row>
    <row r="79" spans="1:14" ht="19.5" thickBot="1">
      <c r="A79" s="36"/>
      <c r="B79" s="45"/>
      <c r="C79" s="45"/>
      <c r="D79" s="45"/>
      <c r="E79" s="45"/>
      <c r="F79" s="45"/>
      <c r="G79" s="46"/>
      <c r="H79" s="59"/>
      <c r="I79" s="60"/>
      <c r="J79" s="60"/>
      <c r="K79" s="60"/>
      <c r="L79" s="60"/>
      <c r="M79" s="61"/>
      <c r="N79" s="52"/>
    </row>
    <row r="80" spans="1:14" ht="19.5" thickTop="1">
      <c r="A80" s="36"/>
      <c r="B80" s="41" t="s">
        <v>71</v>
      </c>
      <c r="C80" s="41"/>
      <c r="D80" s="41"/>
      <c r="E80" s="41"/>
      <c r="F80" s="41"/>
      <c r="G80" s="42"/>
      <c r="H80" s="47" t="s">
        <v>72</v>
      </c>
      <c r="I80" s="48"/>
      <c r="J80" s="48"/>
      <c r="K80" s="48"/>
      <c r="L80" s="48"/>
      <c r="M80" s="49"/>
      <c r="N80" s="50"/>
    </row>
    <row r="81" spans="1:14" ht="18.75">
      <c r="A81" s="36"/>
      <c r="B81" s="43"/>
      <c r="C81" s="43"/>
      <c r="D81" s="43"/>
      <c r="E81" s="43"/>
      <c r="F81" s="43"/>
      <c r="G81" s="44"/>
      <c r="H81" s="53" t="s">
        <v>73</v>
      </c>
      <c r="I81" s="54"/>
      <c r="J81" s="54"/>
      <c r="K81" s="54"/>
      <c r="L81" s="54"/>
      <c r="M81" s="55"/>
      <c r="N81" s="51"/>
    </row>
    <row r="82" spans="1:14" ht="18.75">
      <c r="A82" s="36"/>
      <c r="B82" s="43"/>
      <c r="C82" s="43"/>
      <c r="D82" s="43"/>
      <c r="E82" s="43"/>
      <c r="F82" s="43"/>
      <c r="G82" s="44"/>
      <c r="H82" s="56" t="s">
        <v>74</v>
      </c>
      <c r="I82" s="57"/>
      <c r="J82" s="57"/>
      <c r="K82" s="57"/>
      <c r="L82" s="57"/>
      <c r="M82" s="58"/>
      <c r="N82" s="51"/>
    </row>
    <row r="83" spans="1:14" ht="19.5" thickBot="1">
      <c r="A83" s="36"/>
      <c r="B83" s="45"/>
      <c r="C83" s="45"/>
      <c r="D83" s="45"/>
      <c r="E83" s="45"/>
      <c r="F83" s="45"/>
      <c r="G83" s="46"/>
      <c r="H83" s="59"/>
      <c r="I83" s="60"/>
      <c r="J83" s="60"/>
      <c r="K83" s="60"/>
      <c r="L83" s="60"/>
      <c r="M83" s="61"/>
      <c r="N83" s="52"/>
    </row>
    <row r="84" spans="1:14" ht="19.5" thickTop="1">
      <c r="A84" s="36"/>
      <c r="B84" s="41" t="s">
        <v>79</v>
      </c>
      <c r="C84" s="41"/>
      <c r="D84" s="41"/>
      <c r="E84" s="41"/>
      <c r="F84" s="41"/>
      <c r="G84" s="42"/>
      <c r="H84" s="47" t="s">
        <v>80</v>
      </c>
      <c r="I84" s="48"/>
      <c r="J84" s="48"/>
      <c r="K84" s="48"/>
      <c r="L84" s="48"/>
      <c r="M84" s="49"/>
      <c r="N84" s="50"/>
    </row>
    <row r="85" spans="1:14" ht="18.75">
      <c r="A85" s="36"/>
      <c r="B85" s="43"/>
      <c r="C85" s="43"/>
      <c r="D85" s="43"/>
      <c r="E85" s="43"/>
      <c r="F85" s="43"/>
      <c r="G85" s="44"/>
      <c r="H85" s="53" t="s">
        <v>81</v>
      </c>
      <c r="I85" s="54"/>
      <c r="J85" s="54"/>
      <c r="K85" s="54"/>
      <c r="L85" s="54"/>
      <c r="M85" s="55"/>
      <c r="N85" s="51"/>
    </row>
    <row r="86" spans="1:14" ht="18.75">
      <c r="A86" s="36"/>
      <c r="B86" s="43"/>
      <c r="C86" s="43"/>
      <c r="D86" s="43"/>
      <c r="E86" s="43"/>
      <c r="F86" s="43"/>
      <c r="G86" s="44"/>
      <c r="H86" s="56" t="s">
        <v>82</v>
      </c>
      <c r="I86" s="57"/>
      <c r="J86" s="57"/>
      <c r="K86" s="57"/>
      <c r="L86" s="57"/>
      <c r="M86" s="58"/>
      <c r="N86" s="51"/>
    </row>
    <row r="87" spans="1:14" ht="19.5" thickBot="1">
      <c r="A87" s="36"/>
      <c r="B87" s="45"/>
      <c r="C87" s="45"/>
      <c r="D87" s="45"/>
      <c r="E87" s="45"/>
      <c r="F87" s="45"/>
      <c r="G87" s="46"/>
      <c r="H87" s="59"/>
      <c r="I87" s="60"/>
      <c r="J87" s="60"/>
      <c r="K87" s="60"/>
      <c r="L87" s="60"/>
      <c r="M87" s="61"/>
      <c r="N87" s="52"/>
    </row>
    <row r="88" spans="1:14" ht="19.5" thickTop="1">
      <c r="A88" s="36"/>
      <c r="B88" s="41" t="s">
        <v>86</v>
      </c>
      <c r="C88" s="41"/>
      <c r="D88" s="41"/>
      <c r="E88" s="41"/>
      <c r="F88" s="41"/>
      <c r="G88" s="42"/>
      <c r="H88" s="47" t="s">
        <v>83</v>
      </c>
      <c r="I88" s="48"/>
      <c r="J88" s="48"/>
      <c r="K88" s="48"/>
      <c r="L88" s="48"/>
      <c r="M88" s="49"/>
      <c r="N88" s="50"/>
    </row>
    <row r="89" spans="1:14" ht="18.75">
      <c r="A89" s="36"/>
      <c r="B89" s="43"/>
      <c r="C89" s="43"/>
      <c r="D89" s="43"/>
      <c r="E89" s="43"/>
      <c r="F89" s="43"/>
      <c r="G89" s="44"/>
      <c r="H89" s="53" t="s">
        <v>84</v>
      </c>
      <c r="I89" s="54"/>
      <c r="J89" s="54"/>
      <c r="K89" s="54"/>
      <c r="L89" s="54"/>
      <c r="M89" s="55"/>
      <c r="N89" s="51"/>
    </row>
    <row r="90" spans="1:14" ht="18.75">
      <c r="A90" s="36"/>
      <c r="B90" s="43"/>
      <c r="C90" s="43"/>
      <c r="D90" s="43"/>
      <c r="E90" s="43"/>
      <c r="F90" s="43"/>
      <c r="G90" s="44"/>
      <c r="H90" s="56" t="s">
        <v>85</v>
      </c>
      <c r="I90" s="57"/>
      <c r="J90" s="57"/>
      <c r="K90" s="57"/>
      <c r="L90" s="57"/>
      <c r="M90" s="58"/>
      <c r="N90" s="51"/>
    </row>
    <row r="91" spans="1:14" ht="19.5" thickBot="1">
      <c r="A91" s="36"/>
      <c r="B91" s="45"/>
      <c r="C91" s="45"/>
      <c r="D91" s="45"/>
      <c r="E91" s="45"/>
      <c r="F91" s="45"/>
      <c r="G91" s="46"/>
      <c r="H91" s="59"/>
      <c r="I91" s="60"/>
      <c r="J91" s="60"/>
      <c r="K91" s="60"/>
      <c r="L91" s="60"/>
      <c r="M91" s="61"/>
      <c r="N91" s="52"/>
    </row>
    <row r="92" spans="1:14" ht="19.5" thickTop="1">
      <c r="A92" s="36"/>
      <c r="B92" s="41" t="s">
        <v>87</v>
      </c>
      <c r="C92" s="41"/>
      <c r="D92" s="41"/>
      <c r="E92" s="41"/>
      <c r="F92" s="41"/>
      <c r="G92" s="42"/>
      <c r="H92" s="47" t="s">
        <v>161</v>
      </c>
      <c r="I92" s="48"/>
      <c r="J92" s="48"/>
      <c r="K92" s="48"/>
      <c r="L92" s="48"/>
      <c r="M92" s="49"/>
      <c r="N92" s="50"/>
    </row>
    <row r="93" spans="1:14" ht="18.75">
      <c r="A93" s="36"/>
      <c r="B93" s="43"/>
      <c r="C93" s="43"/>
      <c r="D93" s="43"/>
      <c r="E93" s="43"/>
      <c r="F93" s="43"/>
      <c r="G93" s="44"/>
      <c r="H93" s="53" t="s">
        <v>88</v>
      </c>
      <c r="I93" s="54"/>
      <c r="J93" s="54"/>
      <c r="K93" s="54"/>
      <c r="L93" s="54"/>
      <c r="M93" s="55"/>
      <c r="N93" s="51"/>
    </row>
    <row r="94" spans="1:14" ht="18.75">
      <c r="A94" s="36"/>
      <c r="B94" s="43"/>
      <c r="C94" s="43"/>
      <c r="D94" s="43"/>
      <c r="E94" s="43"/>
      <c r="F94" s="43"/>
      <c r="G94" s="44"/>
      <c r="H94" s="56" t="s">
        <v>162</v>
      </c>
      <c r="I94" s="57"/>
      <c r="J94" s="57"/>
      <c r="K94" s="57"/>
      <c r="L94" s="57"/>
      <c r="M94" s="58"/>
      <c r="N94" s="51"/>
    </row>
    <row r="95" spans="1:14" ht="19.5" thickBot="1">
      <c r="A95" s="36"/>
      <c r="B95" s="45"/>
      <c r="C95" s="45"/>
      <c r="D95" s="45"/>
      <c r="E95" s="45"/>
      <c r="F95" s="45"/>
      <c r="G95" s="46"/>
      <c r="H95" s="59"/>
      <c r="I95" s="60"/>
      <c r="J95" s="60"/>
      <c r="K95" s="60"/>
      <c r="L95" s="60"/>
      <c r="M95" s="61"/>
      <c r="N95" s="52"/>
    </row>
    <row r="96" spans="1:14" ht="19.5" thickTop="1">
      <c r="A96" s="36"/>
      <c r="B96" s="41" t="s">
        <v>89</v>
      </c>
      <c r="C96" s="41"/>
      <c r="D96" s="41"/>
      <c r="E96" s="41"/>
      <c r="F96" s="41"/>
      <c r="G96" s="42"/>
      <c r="H96" s="47" t="s">
        <v>90</v>
      </c>
      <c r="I96" s="48"/>
      <c r="J96" s="48"/>
      <c r="K96" s="48"/>
      <c r="L96" s="48"/>
      <c r="M96" s="49"/>
      <c r="N96" s="50"/>
    </row>
    <row r="97" spans="1:14" ht="18.75">
      <c r="A97" s="36"/>
      <c r="B97" s="43"/>
      <c r="C97" s="43"/>
      <c r="D97" s="43"/>
      <c r="E97" s="43"/>
      <c r="F97" s="43"/>
      <c r="G97" s="44"/>
      <c r="H97" s="53" t="s">
        <v>91</v>
      </c>
      <c r="I97" s="54"/>
      <c r="J97" s="54"/>
      <c r="K97" s="54"/>
      <c r="L97" s="54"/>
      <c r="M97" s="55"/>
      <c r="N97" s="51"/>
    </row>
    <row r="98" spans="1:14" ht="18.75">
      <c r="A98" s="36"/>
      <c r="B98" s="43"/>
      <c r="C98" s="43"/>
      <c r="D98" s="43"/>
      <c r="E98" s="43"/>
      <c r="F98" s="43"/>
      <c r="G98" s="44"/>
      <c r="H98" s="56"/>
      <c r="I98" s="57"/>
      <c r="J98" s="57"/>
      <c r="K98" s="57"/>
      <c r="L98" s="57"/>
      <c r="M98" s="58"/>
      <c r="N98" s="51"/>
    </row>
    <row r="99" spans="1:14" ht="19.5" thickBot="1">
      <c r="A99" s="36"/>
      <c r="B99" s="45"/>
      <c r="C99" s="45"/>
      <c r="D99" s="45"/>
      <c r="E99" s="45"/>
      <c r="F99" s="45"/>
      <c r="G99" s="46"/>
      <c r="H99" s="59"/>
      <c r="I99" s="60"/>
      <c r="J99" s="60"/>
      <c r="K99" s="60"/>
      <c r="L99" s="60"/>
      <c r="M99" s="61"/>
      <c r="N99" s="52"/>
    </row>
    <row r="100" spans="1:14" ht="19.5" thickTop="1">
      <c r="A100" s="36"/>
      <c r="B100" s="41" t="s">
        <v>92</v>
      </c>
      <c r="C100" s="41"/>
      <c r="D100" s="41"/>
      <c r="E100" s="41"/>
      <c r="F100" s="41"/>
      <c r="G100" s="42"/>
      <c r="H100" s="47" t="s">
        <v>93</v>
      </c>
      <c r="I100" s="48"/>
      <c r="J100" s="48"/>
      <c r="K100" s="48"/>
      <c r="L100" s="48"/>
      <c r="M100" s="49"/>
      <c r="N100" s="50"/>
    </row>
    <row r="101" spans="1:14" ht="18.75">
      <c r="A101" s="36"/>
      <c r="B101" s="43"/>
      <c r="C101" s="43"/>
      <c r="D101" s="43"/>
      <c r="E101" s="43"/>
      <c r="F101" s="43"/>
      <c r="G101" s="44"/>
      <c r="H101" s="53" t="s">
        <v>94</v>
      </c>
      <c r="I101" s="54"/>
      <c r="J101" s="54"/>
      <c r="K101" s="54"/>
      <c r="L101" s="54"/>
      <c r="M101" s="55"/>
      <c r="N101" s="51"/>
    </row>
    <row r="102" spans="1:14" ht="18.75">
      <c r="A102" s="36"/>
      <c r="B102" s="43"/>
      <c r="C102" s="43"/>
      <c r="D102" s="43"/>
      <c r="E102" s="43"/>
      <c r="F102" s="43"/>
      <c r="G102" s="44"/>
      <c r="H102" s="56" t="s">
        <v>95</v>
      </c>
      <c r="I102" s="57"/>
      <c r="J102" s="57"/>
      <c r="K102" s="57"/>
      <c r="L102" s="57"/>
      <c r="M102" s="58"/>
      <c r="N102" s="51"/>
    </row>
    <row r="103" spans="1:14" ht="19.5" thickBot="1">
      <c r="A103" s="36"/>
      <c r="B103" s="45"/>
      <c r="C103" s="45"/>
      <c r="D103" s="45"/>
      <c r="E103" s="45"/>
      <c r="F103" s="45"/>
      <c r="G103" s="46"/>
      <c r="H103" s="59"/>
      <c r="I103" s="60"/>
      <c r="J103" s="60"/>
      <c r="K103" s="60"/>
      <c r="L103" s="60"/>
      <c r="M103" s="61"/>
      <c r="N103" s="52"/>
    </row>
    <row r="104" spans="1:14" ht="19.5" thickTop="1">
      <c r="A104" s="36"/>
      <c r="B104" s="62" t="s">
        <v>96</v>
      </c>
      <c r="C104" s="62"/>
      <c r="D104" s="62"/>
      <c r="E104" s="62"/>
      <c r="F104" s="62"/>
      <c r="G104" s="63"/>
      <c r="H104" s="47" t="s">
        <v>97</v>
      </c>
      <c r="I104" s="48"/>
      <c r="J104" s="48"/>
      <c r="K104" s="48"/>
      <c r="L104" s="48"/>
      <c r="M104" s="49"/>
      <c r="N104" s="50"/>
    </row>
    <row r="105" spans="1:14" ht="18.75">
      <c r="A105" s="36"/>
      <c r="B105" s="64"/>
      <c r="C105" s="64"/>
      <c r="D105" s="64"/>
      <c r="E105" s="64"/>
      <c r="F105" s="64"/>
      <c r="G105" s="65"/>
      <c r="H105" s="53" t="s">
        <v>98</v>
      </c>
      <c r="I105" s="54"/>
      <c r="J105" s="54"/>
      <c r="K105" s="54"/>
      <c r="L105" s="54"/>
      <c r="M105" s="55"/>
      <c r="N105" s="51"/>
    </row>
    <row r="106" spans="1:14" ht="18.75">
      <c r="A106" s="36"/>
      <c r="B106" s="64"/>
      <c r="C106" s="64"/>
      <c r="D106" s="64"/>
      <c r="E106" s="64"/>
      <c r="F106" s="64"/>
      <c r="G106" s="65"/>
      <c r="H106" s="56" t="s">
        <v>99</v>
      </c>
      <c r="I106" s="57"/>
      <c r="J106" s="57"/>
      <c r="K106" s="57"/>
      <c r="L106" s="57"/>
      <c r="M106" s="58"/>
      <c r="N106" s="51"/>
    </row>
    <row r="107" spans="1:14" ht="19.5" thickBot="1">
      <c r="A107" s="36"/>
      <c r="B107" s="66"/>
      <c r="C107" s="66"/>
      <c r="D107" s="66"/>
      <c r="E107" s="66"/>
      <c r="F107" s="66"/>
      <c r="G107" s="67"/>
      <c r="H107" s="59"/>
      <c r="I107" s="60"/>
      <c r="J107" s="60"/>
      <c r="K107" s="60"/>
      <c r="L107" s="60"/>
      <c r="M107" s="61"/>
      <c r="N107" s="52"/>
    </row>
    <row r="108" spans="1:14" ht="19.5" thickTop="1">
      <c r="A108" s="36"/>
      <c r="B108" s="41" t="s">
        <v>100</v>
      </c>
      <c r="C108" s="41"/>
      <c r="D108" s="41"/>
      <c r="E108" s="41"/>
      <c r="F108" s="41"/>
      <c r="G108" s="42"/>
      <c r="H108" s="47" t="s">
        <v>101</v>
      </c>
      <c r="I108" s="48"/>
      <c r="J108" s="48"/>
      <c r="K108" s="48"/>
      <c r="L108" s="48"/>
      <c r="M108" s="49"/>
      <c r="N108" s="50"/>
    </row>
    <row r="109" spans="1:14" ht="18.75">
      <c r="A109" s="36"/>
      <c r="B109" s="43"/>
      <c r="C109" s="43"/>
      <c r="D109" s="43"/>
      <c r="E109" s="43"/>
      <c r="F109" s="43"/>
      <c r="G109" s="44"/>
      <c r="H109" s="53" t="s">
        <v>102</v>
      </c>
      <c r="I109" s="54"/>
      <c r="J109" s="54"/>
      <c r="K109" s="54"/>
      <c r="L109" s="54"/>
      <c r="M109" s="55"/>
      <c r="N109" s="51"/>
    </row>
    <row r="110" spans="1:14" ht="18.75">
      <c r="A110" s="36"/>
      <c r="B110" s="43"/>
      <c r="C110" s="43"/>
      <c r="D110" s="43"/>
      <c r="E110" s="43"/>
      <c r="F110" s="43"/>
      <c r="G110" s="44"/>
      <c r="H110" s="56" t="s">
        <v>103</v>
      </c>
      <c r="I110" s="57"/>
      <c r="J110" s="57"/>
      <c r="K110" s="57"/>
      <c r="L110" s="57"/>
      <c r="M110" s="58"/>
      <c r="N110" s="51"/>
    </row>
    <row r="111" spans="1:14" ht="19.5" thickBot="1">
      <c r="A111" s="36"/>
      <c r="B111" s="45"/>
      <c r="C111" s="45"/>
      <c r="D111" s="45"/>
      <c r="E111" s="45"/>
      <c r="F111" s="45"/>
      <c r="G111" s="46"/>
      <c r="H111" s="59" t="s">
        <v>104</v>
      </c>
      <c r="I111" s="60"/>
      <c r="J111" s="60"/>
      <c r="K111" s="60"/>
      <c r="L111" s="60"/>
      <c r="M111" s="61"/>
      <c r="N111" s="52"/>
    </row>
    <row r="112" spans="1:14" ht="19.5" thickTop="1">
      <c r="A112" s="36"/>
      <c r="B112" s="41" t="s">
        <v>105</v>
      </c>
      <c r="C112" s="41"/>
      <c r="D112" s="41"/>
      <c r="E112" s="41"/>
      <c r="F112" s="41"/>
      <c r="G112" s="42"/>
      <c r="H112" s="47" t="s">
        <v>106</v>
      </c>
      <c r="I112" s="48"/>
      <c r="J112" s="48"/>
      <c r="K112" s="48"/>
      <c r="L112" s="48"/>
      <c r="M112" s="49"/>
      <c r="N112" s="50"/>
    </row>
    <row r="113" spans="1:14" ht="18.75">
      <c r="A113" s="36"/>
      <c r="B113" s="43"/>
      <c r="C113" s="43"/>
      <c r="D113" s="43"/>
      <c r="E113" s="43"/>
      <c r="F113" s="43"/>
      <c r="G113" s="44"/>
      <c r="H113" s="53" t="s">
        <v>107</v>
      </c>
      <c r="I113" s="54"/>
      <c r="J113" s="54"/>
      <c r="K113" s="54"/>
      <c r="L113" s="54"/>
      <c r="M113" s="55"/>
      <c r="N113" s="51"/>
    </row>
    <row r="114" spans="1:14" ht="18.75">
      <c r="A114" s="36"/>
      <c r="B114" s="43"/>
      <c r="C114" s="43"/>
      <c r="D114" s="43"/>
      <c r="E114" s="43"/>
      <c r="F114" s="43"/>
      <c r="G114" s="44"/>
      <c r="H114" s="56" t="s">
        <v>70</v>
      </c>
      <c r="I114" s="57"/>
      <c r="J114" s="57"/>
      <c r="K114" s="57"/>
      <c r="L114" s="57"/>
      <c r="M114" s="58"/>
      <c r="N114" s="51"/>
    </row>
    <row r="115" spans="1:14" ht="19.5" thickBot="1">
      <c r="A115" s="36"/>
      <c r="B115" s="45"/>
      <c r="C115" s="45"/>
      <c r="D115" s="45"/>
      <c r="E115" s="45"/>
      <c r="F115" s="45"/>
      <c r="G115" s="46"/>
      <c r="H115" s="59"/>
      <c r="I115" s="60"/>
      <c r="J115" s="60"/>
      <c r="K115" s="60"/>
      <c r="L115" s="60"/>
      <c r="M115" s="61"/>
      <c r="N115" s="52"/>
    </row>
    <row r="116" spans="1:14" ht="19.5" thickTop="1">
      <c r="A116" s="36"/>
      <c r="B116" s="41" t="s">
        <v>108</v>
      </c>
      <c r="C116" s="41"/>
      <c r="D116" s="41"/>
      <c r="E116" s="41"/>
      <c r="F116" s="41"/>
      <c r="G116" s="42"/>
      <c r="H116" s="47" t="s">
        <v>109</v>
      </c>
      <c r="I116" s="48"/>
      <c r="J116" s="48"/>
      <c r="K116" s="48"/>
      <c r="L116" s="48"/>
      <c r="M116" s="49"/>
      <c r="N116" s="50"/>
    </row>
    <row r="117" spans="1:14" ht="18.75">
      <c r="A117" s="36"/>
      <c r="B117" s="43"/>
      <c r="C117" s="43"/>
      <c r="D117" s="43"/>
      <c r="E117" s="43"/>
      <c r="F117" s="43"/>
      <c r="G117" s="44"/>
      <c r="H117" s="53" t="s">
        <v>110</v>
      </c>
      <c r="I117" s="54"/>
      <c r="J117" s="54"/>
      <c r="K117" s="54"/>
      <c r="L117" s="54"/>
      <c r="M117" s="55"/>
      <c r="N117" s="51"/>
    </row>
    <row r="118" spans="1:14" ht="18.75">
      <c r="A118" s="36"/>
      <c r="B118" s="43"/>
      <c r="C118" s="43"/>
      <c r="D118" s="43"/>
      <c r="E118" s="43"/>
      <c r="F118" s="43"/>
      <c r="G118" s="44"/>
      <c r="H118" s="56" t="s">
        <v>82</v>
      </c>
      <c r="I118" s="57"/>
      <c r="J118" s="57"/>
      <c r="K118" s="57"/>
      <c r="L118" s="57"/>
      <c r="M118" s="58"/>
      <c r="N118" s="51"/>
    </row>
    <row r="119" spans="1:14" ht="19.5" thickBot="1">
      <c r="A119" s="36"/>
      <c r="B119" s="45"/>
      <c r="C119" s="45"/>
      <c r="D119" s="45"/>
      <c r="E119" s="45"/>
      <c r="F119" s="45"/>
      <c r="G119" s="46"/>
      <c r="H119" s="59"/>
      <c r="I119" s="60"/>
      <c r="J119" s="60"/>
      <c r="K119" s="60"/>
      <c r="L119" s="60"/>
      <c r="M119" s="61"/>
      <c r="N119" s="52"/>
    </row>
    <row r="120" spans="1:14" ht="19.5" thickTop="1">
      <c r="A120" s="36"/>
      <c r="B120" s="41" t="s">
        <v>111</v>
      </c>
      <c r="C120" s="41"/>
      <c r="D120" s="41"/>
      <c r="E120" s="41"/>
      <c r="F120" s="41"/>
      <c r="G120" s="42"/>
      <c r="H120" s="47" t="s">
        <v>112</v>
      </c>
      <c r="I120" s="48"/>
      <c r="J120" s="48"/>
      <c r="K120" s="48"/>
      <c r="L120" s="48"/>
      <c r="M120" s="49"/>
      <c r="N120" s="50"/>
    </row>
    <row r="121" spans="1:14" ht="18.75">
      <c r="A121" s="36"/>
      <c r="B121" s="43"/>
      <c r="C121" s="43"/>
      <c r="D121" s="43"/>
      <c r="E121" s="43"/>
      <c r="F121" s="43"/>
      <c r="G121" s="44"/>
      <c r="H121" s="53" t="s">
        <v>113</v>
      </c>
      <c r="I121" s="54"/>
      <c r="J121" s="54"/>
      <c r="K121" s="54"/>
      <c r="L121" s="54"/>
      <c r="M121" s="55"/>
      <c r="N121" s="51"/>
    </row>
    <row r="122" spans="1:14" ht="18.75">
      <c r="A122" s="36"/>
      <c r="B122" s="43"/>
      <c r="C122" s="43"/>
      <c r="D122" s="43"/>
      <c r="E122" s="43"/>
      <c r="F122" s="43"/>
      <c r="G122" s="44"/>
      <c r="H122" s="56" t="s">
        <v>114</v>
      </c>
      <c r="I122" s="57"/>
      <c r="J122" s="57"/>
      <c r="K122" s="57"/>
      <c r="L122" s="57"/>
      <c r="M122" s="58"/>
      <c r="N122" s="51"/>
    </row>
    <row r="123" spans="1:14" ht="19.5" thickBot="1">
      <c r="A123" s="36"/>
      <c r="B123" s="45"/>
      <c r="C123" s="45"/>
      <c r="D123" s="45"/>
      <c r="E123" s="45"/>
      <c r="F123" s="45"/>
      <c r="G123" s="46"/>
      <c r="H123" s="59"/>
      <c r="I123" s="60"/>
      <c r="J123" s="60"/>
      <c r="K123" s="60"/>
      <c r="L123" s="60"/>
      <c r="M123" s="61"/>
      <c r="N123" s="52"/>
    </row>
    <row r="124" spans="1:14" ht="19.5" thickTop="1">
      <c r="A124" s="36"/>
      <c r="B124" s="41" t="s">
        <v>115</v>
      </c>
      <c r="C124" s="41"/>
      <c r="D124" s="41"/>
      <c r="E124" s="41"/>
      <c r="F124" s="41"/>
      <c r="G124" s="42"/>
      <c r="H124" s="47" t="s">
        <v>163</v>
      </c>
      <c r="I124" s="48"/>
      <c r="J124" s="48"/>
      <c r="K124" s="48"/>
      <c r="L124" s="48"/>
      <c r="M124" s="49"/>
      <c r="N124" s="50"/>
    </row>
    <row r="125" spans="1:14" ht="18.75">
      <c r="A125" s="36"/>
      <c r="B125" s="43"/>
      <c r="C125" s="43"/>
      <c r="D125" s="43"/>
      <c r="E125" s="43"/>
      <c r="F125" s="43"/>
      <c r="G125" s="44"/>
      <c r="H125" s="53" t="s">
        <v>164</v>
      </c>
      <c r="I125" s="54"/>
      <c r="J125" s="54"/>
      <c r="K125" s="54"/>
      <c r="L125" s="54"/>
      <c r="M125" s="55"/>
      <c r="N125" s="51"/>
    </row>
    <row r="126" spans="1:14" ht="18.75">
      <c r="A126" s="36"/>
      <c r="B126" s="43"/>
      <c r="C126" s="43"/>
      <c r="D126" s="43"/>
      <c r="E126" s="43"/>
      <c r="F126" s="43"/>
      <c r="G126" s="44"/>
      <c r="H126" s="56" t="s">
        <v>165</v>
      </c>
      <c r="I126" s="57"/>
      <c r="J126" s="57"/>
      <c r="K126" s="57"/>
      <c r="L126" s="57"/>
      <c r="M126" s="58"/>
      <c r="N126" s="51"/>
    </row>
    <row r="127" spans="1:14" ht="19.5" thickBot="1">
      <c r="A127" s="36"/>
      <c r="B127" s="45"/>
      <c r="C127" s="45"/>
      <c r="D127" s="45"/>
      <c r="E127" s="45"/>
      <c r="F127" s="45"/>
      <c r="G127" s="46"/>
      <c r="H127" s="59" t="s">
        <v>166</v>
      </c>
      <c r="I127" s="60"/>
      <c r="J127" s="60"/>
      <c r="K127" s="60"/>
      <c r="L127" s="60"/>
      <c r="M127" s="61"/>
      <c r="N127" s="52"/>
    </row>
    <row r="128" spans="1:14" ht="19.5" thickTop="1">
      <c r="A128" s="36"/>
      <c r="B128" s="41" t="s">
        <v>167</v>
      </c>
      <c r="C128" s="41"/>
      <c r="D128" s="41"/>
      <c r="E128" s="41"/>
      <c r="F128" s="41"/>
      <c r="G128" s="42"/>
      <c r="H128" s="47" t="s">
        <v>168</v>
      </c>
      <c r="I128" s="48"/>
      <c r="J128" s="48"/>
      <c r="K128" s="48"/>
      <c r="L128" s="48"/>
      <c r="M128" s="49"/>
      <c r="N128" s="50"/>
    </row>
    <row r="129" spans="1:14" ht="18.75">
      <c r="A129" s="36"/>
      <c r="B129" s="43"/>
      <c r="C129" s="43"/>
      <c r="D129" s="43"/>
      <c r="E129" s="43"/>
      <c r="F129" s="43"/>
      <c r="G129" s="44"/>
      <c r="H129" s="53" t="s">
        <v>169</v>
      </c>
      <c r="I129" s="54"/>
      <c r="J129" s="54"/>
      <c r="K129" s="54"/>
      <c r="L129" s="54"/>
      <c r="M129" s="55"/>
      <c r="N129" s="51"/>
    </row>
    <row r="130" spans="1:14" ht="18.75">
      <c r="A130" s="36"/>
      <c r="B130" s="43"/>
      <c r="C130" s="43"/>
      <c r="D130" s="43"/>
      <c r="E130" s="43"/>
      <c r="F130" s="43"/>
      <c r="G130" s="44"/>
      <c r="H130" s="56" t="s">
        <v>170</v>
      </c>
      <c r="I130" s="57"/>
      <c r="J130" s="57"/>
      <c r="K130" s="57"/>
      <c r="L130" s="57"/>
      <c r="M130" s="58"/>
      <c r="N130" s="51"/>
    </row>
    <row r="131" spans="1:14" ht="19.5" thickBot="1">
      <c r="A131" s="36"/>
      <c r="B131" s="45"/>
      <c r="C131" s="45"/>
      <c r="D131" s="45"/>
      <c r="E131" s="45"/>
      <c r="F131" s="45"/>
      <c r="G131" s="46"/>
      <c r="H131" s="59"/>
      <c r="I131" s="60"/>
      <c r="J131" s="60"/>
      <c r="K131" s="60"/>
      <c r="L131" s="60"/>
      <c r="M131" s="61"/>
      <c r="N131" s="52"/>
    </row>
    <row r="132" spans="1:14" ht="19.5" thickTop="1">
      <c r="A132" s="36"/>
      <c r="B132" s="41" t="s">
        <v>171</v>
      </c>
      <c r="C132" s="41"/>
      <c r="D132" s="41"/>
      <c r="E132" s="41"/>
      <c r="F132" s="41"/>
      <c r="G132" s="42"/>
      <c r="H132" s="47" t="s">
        <v>139</v>
      </c>
      <c r="I132" s="48"/>
      <c r="J132" s="48"/>
      <c r="K132" s="48"/>
      <c r="L132" s="48"/>
      <c r="M132" s="49"/>
      <c r="N132" s="50"/>
    </row>
    <row r="133" spans="1:14" ht="18.75">
      <c r="A133" s="36"/>
      <c r="B133" s="43"/>
      <c r="C133" s="43"/>
      <c r="D133" s="43"/>
      <c r="E133" s="43"/>
      <c r="F133" s="43"/>
      <c r="G133" s="44"/>
      <c r="H133" s="53" t="s">
        <v>140</v>
      </c>
      <c r="I133" s="54"/>
      <c r="J133" s="54"/>
      <c r="K133" s="54"/>
      <c r="L133" s="54"/>
      <c r="M133" s="55"/>
      <c r="N133" s="51"/>
    </row>
    <row r="134" spans="1:14" ht="18.75">
      <c r="A134" s="36"/>
      <c r="B134" s="43"/>
      <c r="C134" s="43"/>
      <c r="D134" s="43"/>
      <c r="E134" s="43"/>
      <c r="F134" s="43"/>
      <c r="G134" s="44"/>
      <c r="H134" s="56" t="s">
        <v>172</v>
      </c>
      <c r="I134" s="57"/>
      <c r="J134" s="57"/>
      <c r="K134" s="57"/>
      <c r="L134" s="57"/>
      <c r="M134" s="58"/>
      <c r="N134" s="51"/>
    </row>
    <row r="135" spans="1:14" ht="19.5" thickBot="1">
      <c r="A135" s="36"/>
      <c r="B135" s="45"/>
      <c r="C135" s="45"/>
      <c r="D135" s="45"/>
      <c r="E135" s="45"/>
      <c r="F135" s="45"/>
      <c r="G135" s="46"/>
      <c r="H135" s="59"/>
      <c r="I135" s="60"/>
      <c r="J135" s="60"/>
      <c r="K135" s="60"/>
      <c r="L135" s="60"/>
      <c r="M135" s="61"/>
      <c r="N135" s="52"/>
    </row>
    <row r="136" ht="13.5" thickTop="1"/>
  </sheetData>
  <sheetProtection/>
  <mergeCells count="188">
    <mergeCell ref="H65:M65"/>
    <mergeCell ref="H66:M66"/>
    <mergeCell ref="H67:M67"/>
    <mergeCell ref="H68:M68"/>
    <mergeCell ref="N68:N71"/>
    <mergeCell ref="H69:M69"/>
    <mergeCell ref="H70:M70"/>
    <mergeCell ref="H71:M71"/>
    <mergeCell ref="H72:M72"/>
    <mergeCell ref="N72:N75"/>
    <mergeCell ref="H73:M73"/>
    <mergeCell ref="H74:M74"/>
    <mergeCell ref="H75:M75"/>
    <mergeCell ref="N60:N63"/>
    <mergeCell ref="H61:M61"/>
    <mergeCell ref="H62:M62"/>
    <mergeCell ref="H63:M63"/>
    <mergeCell ref="N64:N67"/>
    <mergeCell ref="H39:M39"/>
    <mergeCell ref="H43:M43"/>
    <mergeCell ref="B36:G39"/>
    <mergeCell ref="B48:G51"/>
    <mergeCell ref="H48:M48"/>
    <mergeCell ref="H49:M49"/>
    <mergeCell ref="H50:M50"/>
    <mergeCell ref="H51:M51"/>
    <mergeCell ref="N56:N59"/>
    <mergeCell ref="H57:M57"/>
    <mergeCell ref="H58:M58"/>
    <mergeCell ref="H59:M59"/>
    <mergeCell ref="N32:N35"/>
    <mergeCell ref="N36:N39"/>
    <mergeCell ref="H34:M34"/>
    <mergeCell ref="H35:M35"/>
    <mergeCell ref="H36:M36"/>
    <mergeCell ref="H37:M37"/>
    <mergeCell ref="H17:M17"/>
    <mergeCell ref="H18:M18"/>
    <mergeCell ref="H19:M19"/>
    <mergeCell ref="H20:M20"/>
    <mergeCell ref="B32:G35"/>
    <mergeCell ref="H32:M32"/>
    <mergeCell ref="H21:M21"/>
    <mergeCell ref="H22:M22"/>
    <mergeCell ref="B28:G31"/>
    <mergeCell ref="H28:M28"/>
    <mergeCell ref="B7:O7"/>
    <mergeCell ref="B1:O6"/>
    <mergeCell ref="C9:N10"/>
    <mergeCell ref="C13:N13"/>
    <mergeCell ref="N16:N19"/>
    <mergeCell ref="G11:H11"/>
    <mergeCell ref="B15:G15"/>
    <mergeCell ref="H15:M15"/>
    <mergeCell ref="B16:G19"/>
    <mergeCell ref="H16:M16"/>
    <mergeCell ref="O20:O23"/>
    <mergeCell ref="B24:G27"/>
    <mergeCell ref="H24:M24"/>
    <mergeCell ref="H25:M25"/>
    <mergeCell ref="H26:M26"/>
    <mergeCell ref="H27:M27"/>
    <mergeCell ref="N24:N27"/>
    <mergeCell ref="B20:G23"/>
    <mergeCell ref="H23:M23"/>
    <mergeCell ref="N28:N31"/>
    <mergeCell ref="H30:M30"/>
    <mergeCell ref="H31:M31"/>
    <mergeCell ref="H33:M33"/>
    <mergeCell ref="N20:N23"/>
    <mergeCell ref="H38:M38"/>
    <mergeCell ref="H29:M29"/>
    <mergeCell ref="N40:N43"/>
    <mergeCell ref="B44:G47"/>
    <mergeCell ref="N44:N47"/>
    <mergeCell ref="H40:M40"/>
    <mergeCell ref="H41:M41"/>
    <mergeCell ref="H42:M42"/>
    <mergeCell ref="B40:G43"/>
    <mergeCell ref="N48:N51"/>
    <mergeCell ref="N52:N55"/>
    <mergeCell ref="H44:M44"/>
    <mergeCell ref="H45:M45"/>
    <mergeCell ref="H46:M46"/>
    <mergeCell ref="H47:M47"/>
    <mergeCell ref="H52:M52"/>
    <mergeCell ref="H54:M54"/>
    <mergeCell ref="H55:M55"/>
    <mergeCell ref="H53:M53"/>
    <mergeCell ref="B76:G79"/>
    <mergeCell ref="H76:M76"/>
    <mergeCell ref="B64:G67"/>
    <mergeCell ref="H64:M64"/>
    <mergeCell ref="B72:G75"/>
    <mergeCell ref="B52:G55"/>
    <mergeCell ref="B60:G63"/>
    <mergeCell ref="H60:M60"/>
    <mergeCell ref="B56:G59"/>
    <mergeCell ref="H56:M56"/>
    <mergeCell ref="N76:N79"/>
    <mergeCell ref="H77:M77"/>
    <mergeCell ref="H78:M78"/>
    <mergeCell ref="H79:M79"/>
    <mergeCell ref="B68:G71"/>
    <mergeCell ref="B80:G83"/>
    <mergeCell ref="H80:M80"/>
    <mergeCell ref="N80:N83"/>
    <mergeCell ref="H81:M81"/>
    <mergeCell ref="H82:M82"/>
    <mergeCell ref="H83:M83"/>
    <mergeCell ref="B84:G87"/>
    <mergeCell ref="H84:M84"/>
    <mergeCell ref="N84:N87"/>
    <mergeCell ref="H85:M85"/>
    <mergeCell ref="H86:M86"/>
    <mergeCell ref="H87:M87"/>
    <mergeCell ref="B88:G91"/>
    <mergeCell ref="H88:M88"/>
    <mergeCell ref="N88:N91"/>
    <mergeCell ref="H89:M89"/>
    <mergeCell ref="H90:M90"/>
    <mergeCell ref="H91:M91"/>
    <mergeCell ref="B92:G95"/>
    <mergeCell ref="H92:M92"/>
    <mergeCell ref="N92:N95"/>
    <mergeCell ref="H93:M93"/>
    <mergeCell ref="H94:M94"/>
    <mergeCell ref="H95:M95"/>
    <mergeCell ref="B96:G99"/>
    <mergeCell ref="H96:M96"/>
    <mergeCell ref="N96:N99"/>
    <mergeCell ref="H97:M97"/>
    <mergeCell ref="H98:M98"/>
    <mergeCell ref="H99:M99"/>
    <mergeCell ref="B100:G103"/>
    <mergeCell ref="H100:M100"/>
    <mergeCell ref="N100:N103"/>
    <mergeCell ref="H101:M101"/>
    <mergeCell ref="H102:M102"/>
    <mergeCell ref="H103:M103"/>
    <mergeCell ref="B104:G107"/>
    <mergeCell ref="H104:M104"/>
    <mergeCell ref="N104:N107"/>
    <mergeCell ref="H105:M105"/>
    <mergeCell ref="H106:M106"/>
    <mergeCell ref="H107:M107"/>
    <mergeCell ref="B108:G111"/>
    <mergeCell ref="H108:M108"/>
    <mergeCell ref="N108:N111"/>
    <mergeCell ref="H109:M109"/>
    <mergeCell ref="H110:M110"/>
    <mergeCell ref="H111:M111"/>
    <mergeCell ref="B112:G115"/>
    <mergeCell ref="H112:M112"/>
    <mergeCell ref="N112:N115"/>
    <mergeCell ref="H113:M113"/>
    <mergeCell ref="H114:M114"/>
    <mergeCell ref="H115:M115"/>
    <mergeCell ref="B116:G119"/>
    <mergeCell ref="H116:M116"/>
    <mergeCell ref="N116:N119"/>
    <mergeCell ref="H117:M117"/>
    <mergeCell ref="H118:M118"/>
    <mergeCell ref="H119:M119"/>
    <mergeCell ref="B120:G123"/>
    <mergeCell ref="H120:M120"/>
    <mergeCell ref="N120:N123"/>
    <mergeCell ref="H121:M121"/>
    <mergeCell ref="H122:M122"/>
    <mergeCell ref="H123:M123"/>
    <mergeCell ref="B124:G127"/>
    <mergeCell ref="H124:M124"/>
    <mergeCell ref="N124:N127"/>
    <mergeCell ref="H125:M125"/>
    <mergeCell ref="H126:M126"/>
    <mergeCell ref="H127:M127"/>
    <mergeCell ref="B128:G131"/>
    <mergeCell ref="H128:M128"/>
    <mergeCell ref="N128:N131"/>
    <mergeCell ref="H129:M129"/>
    <mergeCell ref="H130:M130"/>
    <mergeCell ref="H131:M131"/>
    <mergeCell ref="B132:G135"/>
    <mergeCell ref="H132:M132"/>
    <mergeCell ref="N132:N135"/>
    <mergeCell ref="H133:M133"/>
    <mergeCell ref="H134:M134"/>
    <mergeCell ref="H135:M135"/>
  </mergeCells>
  <dataValidations count="1">
    <dataValidation type="list" allowBlank="1" showInputMessage="1" showErrorMessage="1" sqref="N16:N135">
      <formula1>"А, Б, В, Г"</formula1>
    </dataValidation>
  </dataValidations>
  <printOptions/>
  <pageMargins left="0.75" right="0.75" top="1" bottom="1" header="0.5" footer="0.5"/>
  <pageSetup horizontalDpi="600" verticalDpi="600" orientation="landscape" paperSize="9" r:id="rId2"/>
  <headerFooter alignWithMargins="0">
    <oddHeader>&amp;C&amp;D&amp;T</oddHeader>
    <oddFooter>&amp;Cemail: juk121@yandex.ru
www: http://juk121.ucoz.ru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54"/>
  </sheetPr>
  <dimension ref="A1:R141"/>
  <sheetViews>
    <sheetView zoomScalePageLayoutView="0" workbookViewId="0" topLeftCell="A1">
      <selection activeCell="N112" sqref="N112:N115"/>
    </sheetView>
  </sheetViews>
  <sheetFormatPr defaultColWidth="9.00390625" defaultRowHeight="12.75"/>
  <cols>
    <col min="1" max="4" width="9.125" style="1" customWidth="1"/>
    <col min="5" max="5" width="14.25390625" style="1" customWidth="1"/>
    <col min="6" max="6" width="10.875" style="1" bestFit="1" customWidth="1"/>
    <col min="7" max="7" width="9.875" style="1" customWidth="1"/>
    <col min="8" max="13" width="9.125" style="1" customWidth="1"/>
    <col min="14" max="14" width="9.125" style="26" customWidth="1"/>
    <col min="15" max="16384" width="9.125" style="1" customWidth="1"/>
  </cols>
  <sheetData>
    <row r="1" spans="2:15" ht="15"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2:15" ht="15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2:15" ht="15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2:15" ht="15"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2:15" ht="15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2:15" ht="15"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2:15" ht="18.75">
      <c r="B7" s="39" t="s">
        <v>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2:15" ht="18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2:15" ht="20.25">
      <c r="B9" s="9"/>
      <c r="C9" s="71" t="s">
        <v>7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9"/>
    </row>
    <row r="10" spans="2:15" ht="20.25">
      <c r="B10" s="9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9"/>
    </row>
    <row r="11" spans="7:8" ht="18.75">
      <c r="G11" s="108">
        <f ca="1">TODAY()</f>
        <v>41300</v>
      </c>
      <c r="H11" s="109"/>
    </row>
    <row r="13" spans="2:15" ht="18.75">
      <c r="B13" s="2"/>
      <c r="C13" s="104" t="s">
        <v>6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24"/>
      <c r="O13" s="3"/>
    </row>
    <row r="14" spans="2:15" ht="19.5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25"/>
      <c r="O14" s="5"/>
    </row>
    <row r="15" spans="1:18" ht="20.25" thickBot="1" thickTop="1">
      <c r="A15" s="34"/>
      <c r="B15" s="105" t="s">
        <v>1</v>
      </c>
      <c r="C15" s="105"/>
      <c r="D15" s="105"/>
      <c r="E15" s="105"/>
      <c r="F15" s="105"/>
      <c r="G15" s="106"/>
      <c r="H15" s="107" t="s">
        <v>2</v>
      </c>
      <c r="I15" s="105"/>
      <c r="J15" s="105"/>
      <c r="K15" s="105"/>
      <c r="L15" s="105"/>
      <c r="M15" s="106"/>
      <c r="N15" s="6" t="s">
        <v>3</v>
      </c>
      <c r="O15" s="6" t="s">
        <v>4</v>
      </c>
      <c r="Q15" s="3"/>
      <c r="R15" s="3"/>
    </row>
    <row r="16" spans="1:18" ht="19.5" thickTop="1">
      <c r="A16" s="34"/>
      <c r="B16" s="78" t="s">
        <v>34</v>
      </c>
      <c r="C16" s="78"/>
      <c r="D16" s="78"/>
      <c r="E16" s="78"/>
      <c r="F16" s="78"/>
      <c r="G16" s="79"/>
      <c r="H16" s="84" t="s">
        <v>30</v>
      </c>
      <c r="I16" s="85"/>
      <c r="J16" s="85"/>
      <c r="K16" s="85"/>
      <c r="L16" s="85"/>
      <c r="M16" s="86"/>
      <c r="N16" s="93">
        <f>Тест!N16</f>
        <v>0</v>
      </c>
      <c r="O16" s="96">
        <f>IF(N16="В",1,0)</f>
        <v>0</v>
      </c>
      <c r="P16" s="28"/>
      <c r="Q16" s="31"/>
      <c r="R16" s="32"/>
    </row>
    <row r="17" spans="1:18" ht="18.75">
      <c r="A17" s="34"/>
      <c r="B17" s="80"/>
      <c r="C17" s="80"/>
      <c r="D17" s="80"/>
      <c r="E17" s="80"/>
      <c r="F17" s="80"/>
      <c r="G17" s="81"/>
      <c r="H17" s="99" t="s">
        <v>31</v>
      </c>
      <c r="I17" s="100"/>
      <c r="J17" s="100"/>
      <c r="K17" s="100"/>
      <c r="L17" s="100"/>
      <c r="M17" s="101"/>
      <c r="N17" s="94"/>
      <c r="O17" s="97"/>
      <c r="P17" s="28"/>
      <c r="Q17" s="29"/>
      <c r="R17" s="30"/>
    </row>
    <row r="18" spans="1:15" ht="18.75">
      <c r="A18" s="34"/>
      <c r="B18" s="80"/>
      <c r="C18" s="80"/>
      <c r="D18" s="80"/>
      <c r="E18" s="80"/>
      <c r="F18" s="80"/>
      <c r="G18" s="81"/>
      <c r="H18" s="87" t="s">
        <v>32</v>
      </c>
      <c r="I18" s="88"/>
      <c r="J18" s="88"/>
      <c r="K18" s="88"/>
      <c r="L18" s="88"/>
      <c r="M18" s="89"/>
      <c r="N18" s="94"/>
      <c r="O18" s="97"/>
    </row>
    <row r="19" spans="1:15" ht="19.5" thickBot="1">
      <c r="A19" s="34"/>
      <c r="B19" s="82"/>
      <c r="C19" s="82"/>
      <c r="D19" s="82"/>
      <c r="E19" s="82"/>
      <c r="F19" s="82"/>
      <c r="G19" s="83"/>
      <c r="H19" s="90" t="s">
        <v>33</v>
      </c>
      <c r="I19" s="91"/>
      <c r="J19" s="91"/>
      <c r="K19" s="91"/>
      <c r="L19" s="91"/>
      <c r="M19" s="92"/>
      <c r="N19" s="95"/>
      <c r="O19" s="98"/>
    </row>
    <row r="20" spans="1:15" ht="19.5" thickTop="1">
      <c r="A20" s="34"/>
      <c r="B20" s="78" t="s">
        <v>8</v>
      </c>
      <c r="C20" s="78"/>
      <c r="D20" s="78"/>
      <c r="E20" s="78"/>
      <c r="F20" s="78"/>
      <c r="G20" s="79"/>
      <c r="H20" s="84" t="s">
        <v>22</v>
      </c>
      <c r="I20" s="85"/>
      <c r="J20" s="85"/>
      <c r="K20" s="85"/>
      <c r="L20" s="85"/>
      <c r="M20" s="86"/>
      <c r="N20" s="93">
        <f>Тест!N20</f>
        <v>0</v>
      </c>
      <c r="O20" s="96">
        <f>IF(N20="А",1,0)</f>
        <v>0</v>
      </c>
    </row>
    <row r="21" spans="1:15" ht="18.75">
      <c r="A21" s="34"/>
      <c r="B21" s="80"/>
      <c r="C21" s="80"/>
      <c r="D21" s="80"/>
      <c r="E21" s="80"/>
      <c r="F21" s="80"/>
      <c r="G21" s="81"/>
      <c r="H21" s="99" t="s">
        <v>23</v>
      </c>
      <c r="I21" s="100"/>
      <c r="J21" s="100"/>
      <c r="K21" s="100"/>
      <c r="L21" s="100"/>
      <c r="M21" s="101"/>
      <c r="N21" s="94"/>
      <c r="O21" s="97"/>
    </row>
    <row r="22" spans="1:15" ht="18.75">
      <c r="A22" s="34"/>
      <c r="B22" s="80"/>
      <c r="C22" s="80"/>
      <c r="D22" s="80"/>
      <c r="E22" s="80"/>
      <c r="F22" s="80"/>
      <c r="G22" s="81"/>
      <c r="H22" s="87" t="s">
        <v>24</v>
      </c>
      <c r="I22" s="88"/>
      <c r="J22" s="88"/>
      <c r="K22" s="88"/>
      <c r="L22" s="88"/>
      <c r="M22" s="89"/>
      <c r="N22" s="94"/>
      <c r="O22" s="97"/>
    </row>
    <row r="23" spans="1:15" ht="19.5" thickBot="1">
      <c r="A23" s="34"/>
      <c r="B23" s="82"/>
      <c r="C23" s="82"/>
      <c r="D23" s="82"/>
      <c r="E23" s="82"/>
      <c r="F23" s="82"/>
      <c r="G23" s="83"/>
      <c r="H23" s="90" t="s">
        <v>25</v>
      </c>
      <c r="I23" s="91"/>
      <c r="J23" s="91"/>
      <c r="K23" s="91"/>
      <c r="L23" s="91"/>
      <c r="M23" s="92"/>
      <c r="N23" s="95"/>
      <c r="O23" s="98"/>
    </row>
    <row r="24" spans="1:15" ht="19.5" thickTop="1">
      <c r="A24" s="34"/>
      <c r="B24" s="78" t="s">
        <v>9</v>
      </c>
      <c r="C24" s="78"/>
      <c r="D24" s="78"/>
      <c r="E24" s="78"/>
      <c r="F24" s="78"/>
      <c r="G24" s="79"/>
      <c r="H24" s="84" t="s">
        <v>22</v>
      </c>
      <c r="I24" s="85"/>
      <c r="J24" s="85"/>
      <c r="K24" s="85"/>
      <c r="L24" s="85"/>
      <c r="M24" s="86"/>
      <c r="N24" s="94">
        <f>Тест!N24</f>
        <v>0</v>
      </c>
      <c r="O24" s="96">
        <f>IF(N24="А",1,0)</f>
        <v>0</v>
      </c>
    </row>
    <row r="25" spans="1:15" ht="18.75">
      <c r="A25" s="34"/>
      <c r="B25" s="80"/>
      <c r="C25" s="80"/>
      <c r="D25" s="80"/>
      <c r="E25" s="80"/>
      <c r="F25" s="80"/>
      <c r="G25" s="81"/>
      <c r="H25" s="99" t="s">
        <v>23</v>
      </c>
      <c r="I25" s="100"/>
      <c r="J25" s="100"/>
      <c r="K25" s="100"/>
      <c r="L25" s="100"/>
      <c r="M25" s="101"/>
      <c r="N25" s="94"/>
      <c r="O25" s="97"/>
    </row>
    <row r="26" spans="1:15" ht="18.75">
      <c r="A26" s="34"/>
      <c r="B26" s="80"/>
      <c r="C26" s="80"/>
      <c r="D26" s="80"/>
      <c r="E26" s="80"/>
      <c r="F26" s="80"/>
      <c r="G26" s="81"/>
      <c r="H26" s="87" t="s">
        <v>24</v>
      </c>
      <c r="I26" s="88"/>
      <c r="J26" s="88"/>
      <c r="K26" s="88"/>
      <c r="L26" s="88"/>
      <c r="M26" s="89"/>
      <c r="N26" s="94"/>
      <c r="O26" s="97"/>
    </row>
    <row r="27" spans="1:15" ht="19.5" thickBot="1">
      <c r="A27" s="34"/>
      <c r="B27" s="82"/>
      <c r="C27" s="82"/>
      <c r="D27" s="82"/>
      <c r="E27" s="82"/>
      <c r="F27" s="82"/>
      <c r="G27" s="83"/>
      <c r="H27" s="90" t="s">
        <v>25</v>
      </c>
      <c r="I27" s="91"/>
      <c r="J27" s="91"/>
      <c r="K27" s="91"/>
      <c r="L27" s="91"/>
      <c r="M27" s="92"/>
      <c r="N27" s="95"/>
      <c r="O27" s="98"/>
    </row>
    <row r="28" spans="1:15" ht="19.5" thickTop="1">
      <c r="A28" s="34"/>
      <c r="B28" s="78" t="s">
        <v>10</v>
      </c>
      <c r="C28" s="78"/>
      <c r="D28" s="78"/>
      <c r="E28" s="78"/>
      <c r="F28" s="78"/>
      <c r="G28" s="79"/>
      <c r="H28" s="84" t="s">
        <v>22</v>
      </c>
      <c r="I28" s="85"/>
      <c r="J28" s="85"/>
      <c r="K28" s="85"/>
      <c r="L28" s="85"/>
      <c r="M28" s="86"/>
      <c r="N28" s="94">
        <f>Тест!N28</f>
        <v>0</v>
      </c>
      <c r="O28" s="96">
        <f>IF(N28="Б",1,0)</f>
        <v>0</v>
      </c>
    </row>
    <row r="29" spans="1:15" ht="18.75">
      <c r="A29" s="34"/>
      <c r="B29" s="80"/>
      <c r="C29" s="80"/>
      <c r="D29" s="80"/>
      <c r="E29" s="80"/>
      <c r="F29" s="80"/>
      <c r="G29" s="81"/>
      <c r="H29" s="99" t="s">
        <v>23</v>
      </c>
      <c r="I29" s="100"/>
      <c r="J29" s="100"/>
      <c r="K29" s="100"/>
      <c r="L29" s="100"/>
      <c r="M29" s="101"/>
      <c r="N29" s="94"/>
      <c r="O29" s="97"/>
    </row>
    <row r="30" spans="1:15" ht="18.75">
      <c r="A30" s="34"/>
      <c r="B30" s="80"/>
      <c r="C30" s="80"/>
      <c r="D30" s="80"/>
      <c r="E30" s="80"/>
      <c r="F30" s="80"/>
      <c r="G30" s="81"/>
      <c r="H30" s="87" t="s">
        <v>24</v>
      </c>
      <c r="I30" s="88"/>
      <c r="J30" s="88"/>
      <c r="K30" s="88"/>
      <c r="L30" s="88"/>
      <c r="M30" s="89"/>
      <c r="N30" s="94"/>
      <c r="O30" s="97"/>
    </row>
    <row r="31" spans="1:15" ht="19.5" thickBot="1">
      <c r="A31" s="34"/>
      <c r="B31" s="82"/>
      <c r="C31" s="82"/>
      <c r="D31" s="82"/>
      <c r="E31" s="82"/>
      <c r="F31" s="82"/>
      <c r="G31" s="83"/>
      <c r="H31" s="90" t="s">
        <v>25</v>
      </c>
      <c r="I31" s="91"/>
      <c r="J31" s="91"/>
      <c r="K31" s="91"/>
      <c r="L31" s="91"/>
      <c r="M31" s="92"/>
      <c r="N31" s="102"/>
      <c r="O31" s="98"/>
    </row>
    <row r="32" spans="1:15" ht="19.5" thickTop="1">
      <c r="A32" s="34"/>
      <c r="B32" s="78" t="s">
        <v>11</v>
      </c>
      <c r="C32" s="78"/>
      <c r="D32" s="78"/>
      <c r="E32" s="78"/>
      <c r="F32" s="78"/>
      <c r="G32" s="79"/>
      <c r="H32" s="84" t="s">
        <v>22</v>
      </c>
      <c r="I32" s="85"/>
      <c r="J32" s="85"/>
      <c r="K32" s="85"/>
      <c r="L32" s="85"/>
      <c r="M32" s="86"/>
      <c r="N32" s="103">
        <f>Тест!N32</f>
        <v>0</v>
      </c>
      <c r="O32" s="96">
        <f>IF(N32="Б",1,0)</f>
        <v>0</v>
      </c>
    </row>
    <row r="33" spans="1:15" ht="18.75">
      <c r="A33" s="34"/>
      <c r="B33" s="80"/>
      <c r="C33" s="80"/>
      <c r="D33" s="80"/>
      <c r="E33" s="80"/>
      <c r="F33" s="80"/>
      <c r="G33" s="81"/>
      <c r="H33" s="99" t="s">
        <v>23</v>
      </c>
      <c r="I33" s="100"/>
      <c r="J33" s="100"/>
      <c r="K33" s="100"/>
      <c r="L33" s="100"/>
      <c r="M33" s="101"/>
      <c r="N33" s="103"/>
      <c r="O33" s="97"/>
    </row>
    <row r="34" spans="1:15" ht="18.75">
      <c r="A34" s="34"/>
      <c r="B34" s="80"/>
      <c r="C34" s="80"/>
      <c r="D34" s="80"/>
      <c r="E34" s="80"/>
      <c r="F34" s="80"/>
      <c r="G34" s="81"/>
      <c r="H34" s="87" t="s">
        <v>24</v>
      </c>
      <c r="I34" s="88"/>
      <c r="J34" s="88"/>
      <c r="K34" s="88"/>
      <c r="L34" s="88"/>
      <c r="M34" s="89"/>
      <c r="N34" s="103"/>
      <c r="O34" s="97"/>
    </row>
    <row r="35" spans="1:15" ht="19.5" thickBot="1">
      <c r="A35" s="34"/>
      <c r="B35" s="82"/>
      <c r="C35" s="82"/>
      <c r="D35" s="82"/>
      <c r="E35" s="82"/>
      <c r="F35" s="82"/>
      <c r="G35" s="83"/>
      <c r="H35" s="90" t="s">
        <v>25</v>
      </c>
      <c r="I35" s="91"/>
      <c r="J35" s="91"/>
      <c r="K35" s="91"/>
      <c r="L35" s="91"/>
      <c r="M35" s="92"/>
      <c r="N35" s="102"/>
      <c r="O35" s="98"/>
    </row>
    <row r="36" spans="1:15" ht="19.5" thickTop="1">
      <c r="A36" s="34"/>
      <c r="B36" s="78" t="s">
        <v>12</v>
      </c>
      <c r="C36" s="78"/>
      <c r="D36" s="78"/>
      <c r="E36" s="78"/>
      <c r="F36" s="78"/>
      <c r="G36" s="79"/>
      <c r="H36" s="84" t="s">
        <v>22</v>
      </c>
      <c r="I36" s="85"/>
      <c r="J36" s="85"/>
      <c r="K36" s="85"/>
      <c r="L36" s="85"/>
      <c r="M36" s="86"/>
      <c r="N36" s="96">
        <f>Тест!N36</f>
        <v>0</v>
      </c>
      <c r="O36" s="96">
        <f>IF(N36="Б",1,0)</f>
        <v>0</v>
      </c>
    </row>
    <row r="37" spans="1:15" ht="18.75">
      <c r="A37" s="34"/>
      <c r="B37" s="80"/>
      <c r="C37" s="80"/>
      <c r="D37" s="80"/>
      <c r="E37" s="80"/>
      <c r="F37" s="80"/>
      <c r="G37" s="81"/>
      <c r="H37" s="99" t="s">
        <v>23</v>
      </c>
      <c r="I37" s="100"/>
      <c r="J37" s="100"/>
      <c r="K37" s="100"/>
      <c r="L37" s="100"/>
      <c r="M37" s="101"/>
      <c r="N37" s="97"/>
      <c r="O37" s="97"/>
    </row>
    <row r="38" spans="1:15" ht="18.75">
      <c r="A38" s="34"/>
      <c r="B38" s="80"/>
      <c r="C38" s="80"/>
      <c r="D38" s="80"/>
      <c r="E38" s="80"/>
      <c r="F38" s="80"/>
      <c r="G38" s="81"/>
      <c r="H38" s="87" t="s">
        <v>24</v>
      </c>
      <c r="I38" s="88"/>
      <c r="J38" s="88"/>
      <c r="K38" s="88"/>
      <c r="L38" s="88"/>
      <c r="M38" s="89"/>
      <c r="N38" s="97"/>
      <c r="O38" s="97"/>
    </row>
    <row r="39" spans="1:15" ht="19.5" thickBot="1">
      <c r="A39" s="34"/>
      <c r="B39" s="82"/>
      <c r="C39" s="82"/>
      <c r="D39" s="82"/>
      <c r="E39" s="82"/>
      <c r="F39" s="82"/>
      <c r="G39" s="83"/>
      <c r="H39" s="90" t="s">
        <v>25</v>
      </c>
      <c r="I39" s="91"/>
      <c r="J39" s="91"/>
      <c r="K39" s="91"/>
      <c r="L39" s="91"/>
      <c r="M39" s="92"/>
      <c r="N39" s="98"/>
      <c r="O39" s="98"/>
    </row>
    <row r="40" spans="1:15" ht="19.5" thickTop="1">
      <c r="A40" s="34"/>
      <c r="B40" s="78" t="s">
        <v>13</v>
      </c>
      <c r="C40" s="78"/>
      <c r="D40" s="78"/>
      <c r="E40" s="78"/>
      <c r="F40" s="78"/>
      <c r="G40" s="79"/>
      <c r="H40" s="84" t="s">
        <v>22</v>
      </c>
      <c r="I40" s="85"/>
      <c r="J40" s="85"/>
      <c r="K40" s="85"/>
      <c r="L40" s="85"/>
      <c r="M40" s="86"/>
      <c r="N40" s="96">
        <f>Тест!N40</f>
        <v>0</v>
      </c>
      <c r="O40" s="96">
        <f>IF(N40="Б",1,0)</f>
        <v>0</v>
      </c>
    </row>
    <row r="41" spans="1:15" ht="18.75">
      <c r="A41" s="34"/>
      <c r="B41" s="80"/>
      <c r="C41" s="80"/>
      <c r="D41" s="80"/>
      <c r="E41" s="80"/>
      <c r="F41" s="80"/>
      <c r="G41" s="81"/>
      <c r="H41" s="99" t="s">
        <v>23</v>
      </c>
      <c r="I41" s="100"/>
      <c r="J41" s="100"/>
      <c r="K41" s="100"/>
      <c r="L41" s="100"/>
      <c r="M41" s="101"/>
      <c r="N41" s="97"/>
      <c r="O41" s="97"/>
    </row>
    <row r="42" spans="1:15" ht="18.75">
      <c r="A42" s="34"/>
      <c r="B42" s="80"/>
      <c r="C42" s="80"/>
      <c r="D42" s="80"/>
      <c r="E42" s="80"/>
      <c r="F42" s="80"/>
      <c r="G42" s="81"/>
      <c r="H42" s="87" t="s">
        <v>24</v>
      </c>
      <c r="I42" s="88"/>
      <c r="J42" s="88"/>
      <c r="K42" s="88"/>
      <c r="L42" s="88"/>
      <c r="M42" s="89"/>
      <c r="N42" s="97"/>
      <c r="O42" s="97"/>
    </row>
    <row r="43" spans="1:15" ht="19.5" thickBot="1">
      <c r="A43" s="34"/>
      <c r="B43" s="82"/>
      <c r="C43" s="82"/>
      <c r="D43" s="82"/>
      <c r="E43" s="82"/>
      <c r="F43" s="82"/>
      <c r="G43" s="83"/>
      <c r="H43" s="90" t="s">
        <v>25</v>
      </c>
      <c r="I43" s="91"/>
      <c r="J43" s="91"/>
      <c r="K43" s="91"/>
      <c r="L43" s="91"/>
      <c r="M43" s="92"/>
      <c r="N43" s="98"/>
      <c r="O43" s="98"/>
    </row>
    <row r="44" spans="1:15" ht="19.5" thickTop="1">
      <c r="A44" s="34"/>
      <c r="B44" s="78" t="s">
        <v>14</v>
      </c>
      <c r="C44" s="78"/>
      <c r="D44" s="78"/>
      <c r="E44" s="78"/>
      <c r="F44" s="78"/>
      <c r="G44" s="79"/>
      <c r="H44" s="84" t="s">
        <v>22</v>
      </c>
      <c r="I44" s="85"/>
      <c r="J44" s="85"/>
      <c r="K44" s="85"/>
      <c r="L44" s="85"/>
      <c r="M44" s="86"/>
      <c r="N44" s="96">
        <f>Тест!N44</f>
        <v>0</v>
      </c>
      <c r="O44" s="96">
        <f>IF(N44="Б",1,0)</f>
        <v>0</v>
      </c>
    </row>
    <row r="45" spans="1:15" ht="18.75">
      <c r="A45" s="34"/>
      <c r="B45" s="80"/>
      <c r="C45" s="80"/>
      <c r="D45" s="80"/>
      <c r="E45" s="80"/>
      <c r="F45" s="80"/>
      <c r="G45" s="81"/>
      <c r="H45" s="99" t="s">
        <v>23</v>
      </c>
      <c r="I45" s="100"/>
      <c r="J45" s="100"/>
      <c r="K45" s="100"/>
      <c r="L45" s="100"/>
      <c r="M45" s="101"/>
      <c r="N45" s="97"/>
      <c r="O45" s="97"/>
    </row>
    <row r="46" spans="1:15" ht="18.75">
      <c r="A46" s="34"/>
      <c r="B46" s="80"/>
      <c r="C46" s="80"/>
      <c r="D46" s="80"/>
      <c r="E46" s="80"/>
      <c r="F46" s="80"/>
      <c r="G46" s="81"/>
      <c r="H46" s="87" t="s">
        <v>24</v>
      </c>
      <c r="I46" s="88"/>
      <c r="J46" s="88"/>
      <c r="K46" s="88"/>
      <c r="L46" s="88"/>
      <c r="M46" s="89"/>
      <c r="N46" s="97"/>
      <c r="O46" s="97"/>
    </row>
    <row r="47" spans="1:15" ht="19.5" thickBot="1">
      <c r="A47" s="34"/>
      <c r="B47" s="82"/>
      <c r="C47" s="82"/>
      <c r="D47" s="82"/>
      <c r="E47" s="82"/>
      <c r="F47" s="82"/>
      <c r="G47" s="83"/>
      <c r="H47" s="90" t="s">
        <v>25</v>
      </c>
      <c r="I47" s="91"/>
      <c r="J47" s="91"/>
      <c r="K47" s="91"/>
      <c r="L47" s="91"/>
      <c r="M47" s="92"/>
      <c r="N47" s="98"/>
      <c r="O47" s="98"/>
    </row>
    <row r="48" spans="1:15" ht="19.5" thickTop="1">
      <c r="A48" s="34"/>
      <c r="B48" s="78" t="s">
        <v>15</v>
      </c>
      <c r="C48" s="78"/>
      <c r="D48" s="78"/>
      <c r="E48" s="78"/>
      <c r="F48" s="78"/>
      <c r="G48" s="79"/>
      <c r="H48" s="84" t="s">
        <v>22</v>
      </c>
      <c r="I48" s="85"/>
      <c r="J48" s="85"/>
      <c r="K48" s="85"/>
      <c r="L48" s="85"/>
      <c r="M48" s="86"/>
      <c r="N48" s="96">
        <f>Тест!N48</f>
        <v>0</v>
      </c>
      <c r="O48" s="96">
        <f>IF(N48="Г",1,0)</f>
        <v>0</v>
      </c>
    </row>
    <row r="49" spans="1:15" ht="18.75">
      <c r="A49" s="34"/>
      <c r="B49" s="80"/>
      <c r="C49" s="80"/>
      <c r="D49" s="80"/>
      <c r="E49" s="80"/>
      <c r="F49" s="80"/>
      <c r="G49" s="81"/>
      <c r="H49" s="99" t="s">
        <v>23</v>
      </c>
      <c r="I49" s="100"/>
      <c r="J49" s="100"/>
      <c r="K49" s="100"/>
      <c r="L49" s="100"/>
      <c r="M49" s="101"/>
      <c r="N49" s="97"/>
      <c r="O49" s="97"/>
    </row>
    <row r="50" spans="1:15" ht="18.75">
      <c r="A50" s="34"/>
      <c r="B50" s="80"/>
      <c r="C50" s="80"/>
      <c r="D50" s="80"/>
      <c r="E50" s="80"/>
      <c r="F50" s="80"/>
      <c r="G50" s="81"/>
      <c r="H50" s="87" t="s">
        <v>24</v>
      </c>
      <c r="I50" s="88"/>
      <c r="J50" s="88"/>
      <c r="K50" s="88"/>
      <c r="L50" s="88"/>
      <c r="M50" s="89"/>
      <c r="N50" s="97"/>
      <c r="O50" s="97"/>
    </row>
    <row r="51" spans="1:15" ht="19.5" thickBot="1">
      <c r="A51" s="34"/>
      <c r="B51" s="82"/>
      <c r="C51" s="82"/>
      <c r="D51" s="82"/>
      <c r="E51" s="82"/>
      <c r="F51" s="82"/>
      <c r="G51" s="83"/>
      <c r="H51" s="90" t="s">
        <v>25</v>
      </c>
      <c r="I51" s="91"/>
      <c r="J51" s="91"/>
      <c r="K51" s="91"/>
      <c r="L51" s="91"/>
      <c r="M51" s="92"/>
      <c r="N51" s="98"/>
      <c r="O51" s="98"/>
    </row>
    <row r="52" spans="1:15" ht="19.5" thickTop="1">
      <c r="A52" s="34"/>
      <c r="B52" s="78" t="s">
        <v>16</v>
      </c>
      <c r="C52" s="78"/>
      <c r="D52" s="78"/>
      <c r="E52" s="78"/>
      <c r="F52" s="78"/>
      <c r="G52" s="79"/>
      <c r="H52" s="84" t="s">
        <v>22</v>
      </c>
      <c r="I52" s="85"/>
      <c r="J52" s="85"/>
      <c r="K52" s="85"/>
      <c r="L52" s="85"/>
      <c r="M52" s="86"/>
      <c r="N52" s="96">
        <f>Тест!N52</f>
        <v>0</v>
      </c>
      <c r="O52" s="96">
        <f>IF(N52="А",1,0)</f>
        <v>0</v>
      </c>
    </row>
    <row r="53" spans="1:15" ht="18.75">
      <c r="A53" s="34"/>
      <c r="B53" s="80"/>
      <c r="C53" s="80"/>
      <c r="D53" s="80"/>
      <c r="E53" s="80"/>
      <c r="F53" s="80"/>
      <c r="G53" s="81"/>
      <c r="H53" s="99" t="s">
        <v>23</v>
      </c>
      <c r="I53" s="100"/>
      <c r="J53" s="100"/>
      <c r="K53" s="100"/>
      <c r="L53" s="100"/>
      <c r="M53" s="101"/>
      <c r="N53" s="97"/>
      <c r="O53" s="97"/>
    </row>
    <row r="54" spans="1:15" ht="18.75">
      <c r="A54" s="34"/>
      <c r="B54" s="80"/>
      <c r="C54" s="80"/>
      <c r="D54" s="80"/>
      <c r="E54" s="80"/>
      <c r="F54" s="80"/>
      <c r="G54" s="81"/>
      <c r="H54" s="87" t="s">
        <v>24</v>
      </c>
      <c r="I54" s="88"/>
      <c r="J54" s="88"/>
      <c r="K54" s="88"/>
      <c r="L54" s="88"/>
      <c r="M54" s="89"/>
      <c r="N54" s="97"/>
      <c r="O54" s="97"/>
    </row>
    <row r="55" spans="1:15" ht="19.5" thickBot="1">
      <c r="A55" s="34"/>
      <c r="B55" s="82"/>
      <c r="C55" s="82"/>
      <c r="D55" s="82"/>
      <c r="E55" s="82"/>
      <c r="F55" s="82"/>
      <c r="G55" s="83"/>
      <c r="H55" s="90" t="s">
        <v>25</v>
      </c>
      <c r="I55" s="91"/>
      <c r="J55" s="91"/>
      <c r="K55" s="91"/>
      <c r="L55" s="91"/>
      <c r="M55" s="92"/>
      <c r="N55" s="98"/>
      <c r="O55" s="98"/>
    </row>
    <row r="56" spans="1:16" ht="19.5" thickTop="1">
      <c r="A56" s="34"/>
      <c r="B56" s="78" t="s">
        <v>17</v>
      </c>
      <c r="C56" s="78"/>
      <c r="D56" s="78"/>
      <c r="E56" s="78"/>
      <c r="F56" s="78"/>
      <c r="G56" s="79"/>
      <c r="H56" s="84" t="s">
        <v>22</v>
      </c>
      <c r="I56" s="85"/>
      <c r="J56" s="85"/>
      <c r="K56" s="85"/>
      <c r="L56" s="85"/>
      <c r="M56" s="86"/>
      <c r="N56" s="93">
        <f>Тест!N56</f>
        <v>0</v>
      </c>
      <c r="O56" s="96">
        <f>IF(N56="А",2,0)</f>
        <v>0</v>
      </c>
      <c r="P56" s="3"/>
    </row>
    <row r="57" spans="1:15" ht="18.75">
      <c r="A57" s="34"/>
      <c r="B57" s="80"/>
      <c r="C57" s="80"/>
      <c r="D57" s="80"/>
      <c r="E57" s="80"/>
      <c r="F57" s="80"/>
      <c r="G57" s="81"/>
      <c r="H57" s="99" t="s">
        <v>23</v>
      </c>
      <c r="I57" s="100"/>
      <c r="J57" s="100"/>
      <c r="K57" s="100"/>
      <c r="L57" s="100"/>
      <c r="M57" s="101"/>
      <c r="N57" s="94"/>
      <c r="O57" s="97"/>
    </row>
    <row r="58" spans="1:15" ht="18.75">
      <c r="A58" s="34"/>
      <c r="B58" s="80"/>
      <c r="C58" s="80"/>
      <c r="D58" s="80"/>
      <c r="E58" s="80"/>
      <c r="F58" s="80"/>
      <c r="G58" s="81"/>
      <c r="H58" s="87" t="s">
        <v>24</v>
      </c>
      <c r="I58" s="88"/>
      <c r="J58" s="88"/>
      <c r="K58" s="88"/>
      <c r="L58" s="88"/>
      <c r="M58" s="89"/>
      <c r="N58" s="94"/>
      <c r="O58" s="97"/>
    </row>
    <row r="59" spans="1:15" ht="19.5" thickBot="1">
      <c r="A59" s="34"/>
      <c r="B59" s="82"/>
      <c r="C59" s="82"/>
      <c r="D59" s="82"/>
      <c r="E59" s="82"/>
      <c r="F59" s="82"/>
      <c r="G59" s="83"/>
      <c r="H59" s="90" t="s">
        <v>25</v>
      </c>
      <c r="I59" s="91"/>
      <c r="J59" s="91"/>
      <c r="K59" s="91"/>
      <c r="L59" s="91"/>
      <c r="M59" s="92"/>
      <c r="N59" s="95"/>
      <c r="O59" s="98"/>
    </row>
    <row r="60" spans="1:15" ht="19.5" thickTop="1">
      <c r="A60" s="34"/>
      <c r="B60" s="78" t="s">
        <v>18</v>
      </c>
      <c r="C60" s="78"/>
      <c r="D60" s="78"/>
      <c r="E60" s="78"/>
      <c r="F60" s="78"/>
      <c r="G60" s="79"/>
      <c r="H60" s="84" t="s">
        <v>22</v>
      </c>
      <c r="I60" s="85"/>
      <c r="J60" s="85"/>
      <c r="K60" s="85"/>
      <c r="L60" s="85"/>
      <c r="M60" s="86"/>
      <c r="N60" s="93">
        <f>Тест!N60</f>
        <v>0</v>
      </c>
      <c r="O60" s="96">
        <f>IF(N60="А",2,0)</f>
        <v>0</v>
      </c>
    </row>
    <row r="61" spans="1:15" ht="18.75">
      <c r="A61" s="34"/>
      <c r="B61" s="80"/>
      <c r="C61" s="80"/>
      <c r="D61" s="80"/>
      <c r="E61" s="80"/>
      <c r="F61" s="80"/>
      <c r="G61" s="81"/>
      <c r="H61" s="99" t="s">
        <v>23</v>
      </c>
      <c r="I61" s="100"/>
      <c r="J61" s="100"/>
      <c r="K61" s="100"/>
      <c r="L61" s="100"/>
      <c r="M61" s="101"/>
      <c r="N61" s="94"/>
      <c r="O61" s="97"/>
    </row>
    <row r="62" spans="1:15" ht="18.75">
      <c r="A62" s="34"/>
      <c r="B62" s="80"/>
      <c r="C62" s="80"/>
      <c r="D62" s="80"/>
      <c r="E62" s="80"/>
      <c r="F62" s="80"/>
      <c r="G62" s="81"/>
      <c r="H62" s="87" t="s">
        <v>24</v>
      </c>
      <c r="I62" s="88"/>
      <c r="J62" s="88"/>
      <c r="K62" s="88"/>
      <c r="L62" s="88"/>
      <c r="M62" s="89"/>
      <c r="N62" s="94"/>
      <c r="O62" s="97"/>
    </row>
    <row r="63" spans="1:15" ht="19.5" thickBot="1">
      <c r="A63" s="34"/>
      <c r="B63" s="82"/>
      <c r="C63" s="82"/>
      <c r="D63" s="82"/>
      <c r="E63" s="82"/>
      <c r="F63" s="82"/>
      <c r="G63" s="83"/>
      <c r="H63" s="90" t="s">
        <v>25</v>
      </c>
      <c r="I63" s="91"/>
      <c r="J63" s="91"/>
      <c r="K63" s="91"/>
      <c r="L63" s="91"/>
      <c r="M63" s="92"/>
      <c r="N63" s="95"/>
      <c r="O63" s="98"/>
    </row>
    <row r="64" spans="1:15" ht="19.5" thickTop="1">
      <c r="A64" s="34"/>
      <c r="B64" s="78" t="s">
        <v>19</v>
      </c>
      <c r="C64" s="78"/>
      <c r="D64" s="78"/>
      <c r="E64" s="78"/>
      <c r="F64" s="78"/>
      <c r="G64" s="79"/>
      <c r="H64" s="84" t="s">
        <v>22</v>
      </c>
      <c r="I64" s="85"/>
      <c r="J64" s="85"/>
      <c r="K64" s="85"/>
      <c r="L64" s="85"/>
      <c r="M64" s="86"/>
      <c r="N64" s="94">
        <f>Тест!N64</f>
        <v>0</v>
      </c>
      <c r="O64" s="96">
        <f>IF(N64="А",2,0)</f>
        <v>0</v>
      </c>
    </row>
    <row r="65" spans="1:15" ht="18.75">
      <c r="A65" s="34"/>
      <c r="B65" s="80"/>
      <c r="C65" s="80"/>
      <c r="D65" s="80"/>
      <c r="E65" s="80"/>
      <c r="F65" s="80"/>
      <c r="G65" s="81"/>
      <c r="H65" s="99" t="s">
        <v>23</v>
      </c>
      <c r="I65" s="100"/>
      <c r="J65" s="100"/>
      <c r="K65" s="100"/>
      <c r="L65" s="100"/>
      <c r="M65" s="101"/>
      <c r="N65" s="94"/>
      <c r="O65" s="97"/>
    </row>
    <row r="66" spans="1:15" ht="18.75">
      <c r="A66" s="34"/>
      <c r="B66" s="80"/>
      <c r="C66" s="80"/>
      <c r="D66" s="80"/>
      <c r="E66" s="80"/>
      <c r="F66" s="80"/>
      <c r="G66" s="81"/>
      <c r="H66" s="87" t="s">
        <v>24</v>
      </c>
      <c r="I66" s="88"/>
      <c r="J66" s="88"/>
      <c r="K66" s="88"/>
      <c r="L66" s="88"/>
      <c r="M66" s="89"/>
      <c r="N66" s="94"/>
      <c r="O66" s="97"/>
    </row>
    <row r="67" spans="1:15" ht="19.5" thickBot="1">
      <c r="A67" s="34"/>
      <c r="B67" s="82"/>
      <c r="C67" s="82"/>
      <c r="D67" s="82"/>
      <c r="E67" s="82"/>
      <c r="F67" s="82"/>
      <c r="G67" s="83"/>
      <c r="H67" s="90" t="s">
        <v>25</v>
      </c>
      <c r="I67" s="91"/>
      <c r="J67" s="91"/>
      <c r="K67" s="91"/>
      <c r="L67" s="91"/>
      <c r="M67" s="92"/>
      <c r="N67" s="95"/>
      <c r="O67" s="98"/>
    </row>
    <row r="68" spans="1:15" ht="19.5" thickTop="1">
      <c r="A68" s="34"/>
      <c r="B68" s="78" t="s">
        <v>20</v>
      </c>
      <c r="C68" s="78"/>
      <c r="D68" s="78"/>
      <c r="E68" s="78"/>
      <c r="F68" s="78"/>
      <c r="G68" s="79"/>
      <c r="H68" s="84" t="s">
        <v>22</v>
      </c>
      <c r="I68" s="85"/>
      <c r="J68" s="85"/>
      <c r="K68" s="85"/>
      <c r="L68" s="85"/>
      <c r="M68" s="86"/>
      <c r="N68" s="94">
        <f>Тест!N68</f>
        <v>0</v>
      </c>
      <c r="O68" s="96">
        <f>IF(N68="А",2,0)</f>
        <v>0</v>
      </c>
    </row>
    <row r="69" spans="1:15" ht="18.75">
      <c r="A69" s="34"/>
      <c r="B69" s="80"/>
      <c r="C69" s="80"/>
      <c r="D69" s="80"/>
      <c r="E69" s="80"/>
      <c r="F69" s="80"/>
      <c r="G69" s="81"/>
      <c r="H69" s="99" t="s">
        <v>23</v>
      </c>
      <c r="I69" s="100"/>
      <c r="J69" s="100"/>
      <c r="K69" s="100"/>
      <c r="L69" s="100"/>
      <c r="M69" s="101"/>
      <c r="N69" s="94"/>
      <c r="O69" s="97"/>
    </row>
    <row r="70" spans="1:15" ht="18.75">
      <c r="A70" s="34"/>
      <c r="B70" s="80"/>
      <c r="C70" s="80"/>
      <c r="D70" s="80"/>
      <c r="E70" s="80"/>
      <c r="F70" s="80"/>
      <c r="G70" s="81"/>
      <c r="H70" s="87" t="s">
        <v>24</v>
      </c>
      <c r="I70" s="88"/>
      <c r="J70" s="88"/>
      <c r="K70" s="88"/>
      <c r="L70" s="88"/>
      <c r="M70" s="89"/>
      <c r="N70" s="94"/>
      <c r="O70" s="97"/>
    </row>
    <row r="71" spans="1:15" ht="19.5" thickBot="1">
      <c r="A71" s="34"/>
      <c r="B71" s="82"/>
      <c r="C71" s="82"/>
      <c r="D71" s="82"/>
      <c r="E71" s="82"/>
      <c r="F71" s="82"/>
      <c r="G71" s="83"/>
      <c r="H71" s="90" t="s">
        <v>25</v>
      </c>
      <c r="I71" s="91"/>
      <c r="J71" s="91"/>
      <c r="K71" s="91"/>
      <c r="L71" s="91"/>
      <c r="M71" s="92"/>
      <c r="N71" s="102"/>
      <c r="O71" s="98"/>
    </row>
    <row r="72" spans="1:15" ht="19.5" thickTop="1">
      <c r="A72" s="34"/>
      <c r="B72" s="78" t="s">
        <v>21</v>
      </c>
      <c r="C72" s="78"/>
      <c r="D72" s="78"/>
      <c r="E72" s="78"/>
      <c r="F72" s="78"/>
      <c r="G72" s="79"/>
      <c r="H72" s="84" t="s">
        <v>22</v>
      </c>
      <c r="I72" s="85"/>
      <c r="J72" s="85"/>
      <c r="K72" s="85"/>
      <c r="L72" s="85"/>
      <c r="M72" s="86"/>
      <c r="N72" s="103">
        <f>Тест!N72</f>
        <v>0</v>
      </c>
      <c r="O72" s="96">
        <f>IF(N72="А",2,0)</f>
        <v>0</v>
      </c>
    </row>
    <row r="73" spans="1:15" ht="18.75">
      <c r="A73" s="34"/>
      <c r="B73" s="80"/>
      <c r="C73" s="80"/>
      <c r="D73" s="80"/>
      <c r="E73" s="80"/>
      <c r="F73" s="80"/>
      <c r="G73" s="81"/>
      <c r="H73" s="99" t="s">
        <v>23</v>
      </c>
      <c r="I73" s="100"/>
      <c r="J73" s="100"/>
      <c r="K73" s="100"/>
      <c r="L73" s="100"/>
      <c r="M73" s="101"/>
      <c r="N73" s="103"/>
      <c r="O73" s="97"/>
    </row>
    <row r="74" spans="1:15" ht="18.75">
      <c r="A74" s="34"/>
      <c r="B74" s="80"/>
      <c r="C74" s="80"/>
      <c r="D74" s="80"/>
      <c r="E74" s="80"/>
      <c r="F74" s="80"/>
      <c r="G74" s="81"/>
      <c r="H74" s="87" t="s">
        <v>24</v>
      </c>
      <c r="I74" s="88"/>
      <c r="J74" s="88"/>
      <c r="K74" s="88"/>
      <c r="L74" s="88"/>
      <c r="M74" s="89"/>
      <c r="N74" s="103"/>
      <c r="O74" s="97"/>
    </row>
    <row r="75" spans="1:15" ht="19.5" thickBot="1">
      <c r="A75" s="34"/>
      <c r="B75" s="82"/>
      <c r="C75" s="82"/>
      <c r="D75" s="82"/>
      <c r="E75" s="82"/>
      <c r="F75" s="82"/>
      <c r="G75" s="83"/>
      <c r="H75" s="90" t="s">
        <v>25</v>
      </c>
      <c r="I75" s="91"/>
      <c r="J75" s="91"/>
      <c r="K75" s="91"/>
      <c r="L75" s="91"/>
      <c r="M75" s="92"/>
      <c r="N75" s="102"/>
      <c r="O75" s="98"/>
    </row>
    <row r="76" spans="1:15" ht="19.5" thickTop="1">
      <c r="A76" s="34"/>
      <c r="B76" s="78" t="s">
        <v>35</v>
      </c>
      <c r="C76" s="78"/>
      <c r="D76" s="78"/>
      <c r="E76" s="78"/>
      <c r="F76" s="78"/>
      <c r="G76" s="79"/>
      <c r="H76" s="84" t="s">
        <v>30</v>
      </c>
      <c r="I76" s="85"/>
      <c r="J76" s="85"/>
      <c r="K76" s="85"/>
      <c r="L76" s="85"/>
      <c r="M76" s="86"/>
      <c r="N76" s="93">
        <f>Тест!N76</f>
        <v>0</v>
      </c>
      <c r="O76" s="96">
        <f>IF(N76="А",2,0)</f>
        <v>0</v>
      </c>
    </row>
    <row r="77" spans="1:15" ht="18.75">
      <c r="A77" s="34"/>
      <c r="B77" s="80"/>
      <c r="C77" s="80"/>
      <c r="D77" s="80"/>
      <c r="E77" s="80"/>
      <c r="F77" s="80"/>
      <c r="G77" s="81"/>
      <c r="H77" s="99" t="s">
        <v>31</v>
      </c>
      <c r="I77" s="100"/>
      <c r="J77" s="100"/>
      <c r="K77" s="100"/>
      <c r="L77" s="100"/>
      <c r="M77" s="101"/>
      <c r="N77" s="94"/>
      <c r="O77" s="97"/>
    </row>
    <row r="78" spans="1:15" ht="18.75">
      <c r="A78" s="34"/>
      <c r="B78" s="80"/>
      <c r="C78" s="80"/>
      <c r="D78" s="80"/>
      <c r="E78" s="80"/>
      <c r="F78" s="80"/>
      <c r="G78" s="81"/>
      <c r="H78" s="87" t="s">
        <v>32</v>
      </c>
      <c r="I78" s="88"/>
      <c r="J78" s="88"/>
      <c r="K78" s="88"/>
      <c r="L78" s="88"/>
      <c r="M78" s="89"/>
      <c r="N78" s="94"/>
      <c r="O78" s="97"/>
    </row>
    <row r="79" spans="1:15" ht="19.5" thickBot="1">
      <c r="A79" s="34"/>
      <c r="B79" s="82"/>
      <c r="C79" s="82"/>
      <c r="D79" s="82"/>
      <c r="E79" s="82"/>
      <c r="F79" s="82"/>
      <c r="G79" s="83"/>
      <c r="H79" s="90" t="s">
        <v>33</v>
      </c>
      <c r="I79" s="91"/>
      <c r="J79" s="91"/>
      <c r="K79" s="91"/>
      <c r="L79" s="91"/>
      <c r="M79" s="92"/>
      <c r="N79" s="95"/>
      <c r="O79" s="98"/>
    </row>
    <row r="80" spans="1:15" ht="19.5" thickTop="1">
      <c r="A80" s="34"/>
      <c r="B80" s="78" t="s">
        <v>36</v>
      </c>
      <c r="C80" s="78"/>
      <c r="D80" s="78"/>
      <c r="E80" s="78"/>
      <c r="F80" s="78"/>
      <c r="G80" s="79"/>
      <c r="H80" s="84" t="s">
        <v>22</v>
      </c>
      <c r="I80" s="85"/>
      <c r="J80" s="85"/>
      <c r="K80" s="85"/>
      <c r="L80" s="85"/>
      <c r="M80" s="86"/>
      <c r="N80" s="93">
        <f>Тест!N80</f>
        <v>0</v>
      </c>
      <c r="O80" s="96">
        <f>IF(N80="А",2,0)</f>
        <v>0</v>
      </c>
    </row>
    <row r="81" spans="1:15" ht="18.75">
      <c r="A81" s="34"/>
      <c r="B81" s="80"/>
      <c r="C81" s="80"/>
      <c r="D81" s="80"/>
      <c r="E81" s="80"/>
      <c r="F81" s="80"/>
      <c r="G81" s="81"/>
      <c r="H81" s="99" t="s">
        <v>23</v>
      </c>
      <c r="I81" s="100"/>
      <c r="J81" s="100"/>
      <c r="K81" s="100"/>
      <c r="L81" s="100"/>
      <c r="M81" s="101"/>
      <c r="N81" s="94"/>
      <c r="O81" s="97"/>
    </row>
    <row r="82" spans="1:15" ht="18.75">
      <c r="A82" s="34"/>
      <c r="B82" s="80"/>
      <c r="C82" s="80"/>
      <c r="D82" s="80"/>
      <c r="E82" s="80"/>
      <c r="F82" s="80"/>
      <c r="G82" s="81"/>
      <c r="H82" s="87" t="s">
        <v>24</v>
      </c>
      <c r="I82" s="88"/>
      <c r="J82" s="88"/>
      <c r="K82" s="88"/>
      <c r="L82" s="88"/>
      <c r="M82" s="89"/>
      <c r="N82" s="94"/>
      <c r="O82" s="97"/>
    </row>
    <row r="83" spans="1:15" ht="19.5" thickBot="1">
      <c r="A83" s="34"/>
      <c r="B83" s="82"/>
      <c r="C83" s="82"/>
      <c r="D83" s="82"/>
      <c r="E83" s="82"/>
      <c r="F83" s="82"/>
      <c r="G83" s="83"/>
      <c r="H83" s="90" t="s">
        <v>25</v>
      </c>
      <c r="I83" s="91"/>
      <c r="J83" s="91"/>
      <c r="K83" s="91"/>
      <c r="L83" s="91"/>
      <c r="M83" s="92"/>
      <c r="N83" s="95"/>
      <c r="O83" s="98"/>
    </row>
    <row r="84" spans="1:15" ht="19.5" thickTop="1">
      <c r="A84" s="34"/>
      <c r="B84" s="78" t="s">
        <v>38</v>
      </c>
      <c r="C84" s="78"/>
      <c r="D84" s="78"/>
      <c r="E84" s="78"/>
      <c r="F84" s="78"/>
      <c r="G84" s="79"/>
      <c r="H84" s="84" t="s">
        <v>22</v>
      </c>
      <c r="I84" s="85"/>
      <c r="J84" s="85"/>
      <c r="K84" s="85"/>
      <c r="L84" s="85"/>
      <c r="M84" s="86"/>
      <c r="N84" s="94">
        <f>Тест!N84</f>
        <v>0</v>
      </c>
      <c r="O84" s="96">
        <f>IF(N84="А",2,0)</f>
        <v>0</v>
      </c>
    </row>
    <row r="85" spans="1:15" ht="18.75">
      <c r="A85" s="34"/>
      <c r="B85" s="80"/>
      <c r="C85" s="80"/>
      <c r="D85" s="80"/>
      <c r="E85" s="80"/>
      <c r="F85" s="80"/>
      <c r="G85" s="81"/>
      <c r="H85" s="99" t="s">
        <v>23</v>
      </c>
      <c r="I85" s="100"/>
      <c r="J85" s="100"/>
      <c r="K85" s="100"/>
      <c r="L85" s="100"/>
      <c r="M85" s="101"/>
      <c r="N85" s="94"/>
      <c r="O85" s="97"/>
    </row>
    <row r="86" spans="1:15" ht="18.75">
      <c r="A86" s="34"/>
      <c r="B86" s="80"/>
      <c r="C86" s="80"/>
      <c r="D86" s="80"/>
      <c r="E86" s="80"/>
      <c r="F86" s="80"/>
      <c r="G86" s="81"/>
      <c r="H86" s="87" t="s">
        <v>24</v>
      </c>
      <c r="I86" s="88"/>
      <c r="J86" s="88"/>
      <c r="K86" s="88"/>
      <c r="L86" s="88"/>
      <c r="M86" s="89"/>
      <c r="N86" s="94"/>
      <c r="O86" s="97"/>
    </row>
    <row r="87" spans="1:15" ht="19.5" thickBot="1">
      <c r="A87" s="34"/>
      <c r="B87" s="82"/>
      <c r="C87" s="82"/>
      <c r="D87" s="82"/>
      <c r="E87" s="82"/>
      <c r="F87" s="82"/>
      <c r="G87" s="83"/>
      <c r="H87" s="90" t="s">
        <v>25</v>
      </c>
      <c r="I87" s="91"/>
      <c r="J87" s="91"/>
      <c r="K87" s="91"/>
      <c r="L87" s="91"/>
      <c r="M87" s="92"/>
      <c r="N87" s="95"/>
      <c r="O87" s="98"/>
    </row>
    <row r="88" spans="1:15" ht="19.5" thickTop="1">
      <c r="A88" s="34"/>
      <c r="B88" s="78" t="s">
        <v>37</v>
      </c>
      <c r="C88" s="78"/>
      <c r="D88" s="78"/>
      <c r="E88" s="78"/>
      <c r="F88" s="78"/>
      <c r="G88" s="79"/>
      <c r="H88" s="84" t="s">
        <v>22</v>
      </c>
      <c r="I88" s="85"/>
      <c r="J88" s="85"/>
      <c r="K88" s="85"/>
      <c r="L88" s="85"/>
      <c r="M88" s="86"/>
      <c r="N88" s="94">
        <f>Тест!N88</f>
        <v>0</v>
      </c>
      <c r="O88" s="96">
        <f>IF(N88="А",2,0)</f>
        <v>0</v>
      </c>
    </row>
    <row r="89" spans="1:15" ht="18.75">
      <c r="A89" s="34"/>
      <c r="B89" s="80"/>
      <c r="C89" s="80"/>
      <c r="D89" s="80"/>
      <c r="E89" s="80"/>
      <c r="F89" s="80"/>
      <c r="G89" s="81"/>
      <c r="H89" s="99" t="s">
        <v>23</v>
      </c>
      <c r="I89" s="100"/>
      <c r="J89" s="100"/>
      <c r="K89" s="100"/>
      <c r="L89" s="100"/>
      <c r="M89" s="101"/>
      <c r="N89" s="94"/>
      <c r="O89" s="97"/>
    </row>
    <row r="90" spans="1:15" ht="18.75">
      <c r="A90" s="34"/>
      <c r="B90" s="80"/>
      <c r="C90" s="80"/>
      <c r="D90" s="80"/>
      <c r="E90" s="80"/>
      <c r="F90" s="80"/>
      <c r="G90" s="81"/>
      <c r="H90" s="87" t="s">
        <v>24</v>
      </c>
      <c r="I90" s="88"/>
      <c r="J90" s="88"/>
      <c r="K90" s="88"/>
      <c r="L90" s="88"/>
      <c r="M90" s="89"/>
      <c r="N90" s="94"/>
      <c r="O90" s="97"/>
    </row>
    <row r="91" spans="1:15" ht="19.5" thickBot="1">
      <c r="A91" s="34"/>
      <c r="B91" s="82"/>
      <c r="C91" s="82"/>
      <c r="D91" s="82"/>
      <c r="E91" s="82"/>
      <c r="F91" s="82"/>
      <c r="G91" s="83"/>
      <c r="H91" s="90" t="s">
        <v>25</v>
      </c>
      <c r="I91" s="91"/>
      <c r="J91" s="91"/>
      <c r="K91" s="91"/>
      <c r="L91" s="91"/>
      <c r="M91" s="92"/>
      <c r="N91" s="102"/>
      <c r="O91" s="98"/>
    </row>
    <row r="92" spans="1:15" ht="19.5" thickTop="1">
      <c r="A92" s="34"/>
      <c r="B92" s="78" t="s">
        <v>39</v>
      </c>
      <c r="C92" s="78"/>
      <c r="D92" s="78"/>
      <c r="E92" s="78"/>
      <c r="F92" s="78"/>
      <c r="G92" s="79"/>
      <c r="H92" s="84" t="s">
        <v>22</v>
      </c>
      <c r="I92" s="85"/>
      <c r="J92" s="85"/>
      <c r="K92" s="85"/>
      <c r="L92" s="85"/>
      <c r="M92" s="86"/>
      <c r="N92" s="103">
        <f>Тест!N92</f>
        <v>0</v>
      </c>
      <c r="O92" s="96">
        <f>IF(N92="А",2,0)</f>
        <v>0</v>
      </c>
    </row>
    <row r="93" spans="1:15" ht="18.75">
      <c r="A93" s="34"/>
      <c r="B93" s="80"/>
      <c r="C93" s="80"/>
      <c r="D93" s="80"/>
      <c r="E93" s="80"/>
      <c r="F93" s="80"/>
      <c r="G93" s="81"/>
      <c r="H93" s="99" t="s">
        <v>23</v>
      </c>
      <c r="I93" s="100"/>
      <c r="J93" s="100"/>
      <c r="K93" s="100"/>
      <c r="L93" s="100"/>
      <c r="M93" s="101"/>
      <c r="N93" s="103"/>
      <c r="O93" s="97"/>
    </row>
    <row r="94" spans="1:15" ht="18.75">
      <c r="A94" s="34"/>
      <c r="B94" s="80"/>
      <c r="C94" s="80"/>
      <c r="D94" s="80"/>
      <c r="E94" s="80"/>
      <c r="F94" s="80"/>
      <c r="G94" s="81"/>
      <c r="H94" s="87" t="s">
        <v>24</v>
      </c>
      <c r="I94" s="88"/>
      <c r="J94" s="88"/>
      <c r="K94" s="88"/>
      <c r="L94" s="88"/>
      <c r="M94" s="89"/>
      <c r="N94" s="103"/>
      <c r="O94" s="97"/>
    </row>
    <row r="95" spans="1:15" ht="19.5" thickBot="1">
      <c r="A95" s="34"/>
      <c r="B95" s="82"/>
      <c r="C95" s="82"/>
      <c r="D95" s="82"/>
      <c r="E95" s="82"/>
      <c r="F95" s="82"/>
      <c r="G95" s="83"/>
      <c r="H95" s="90" t="s">
        <v>25</v>
      </c>
      <c r="I95" s="91"/>
      <c r="J95" s="91"/>
      <c r="K95" s="91"/>
      <c r="L95" s="91"/>
      <c r="M95" s="92"/>
      <c r="N95" s="102"/>
      <c r="O95" s="98"/>
    </row>
    <row r="96" spans="1:15" ht="19.5" thickTop="1">
      <c r="A96" s="34"/>
      <c r="B96" s="78" t="s">
        <v>40</v>
      </c>
      <c r="C96" s="78"/>
      <c r="D96" s="78"/>
      <c r="E96" s="78"/>
      <c r="F96" s="78"/>
      <c r="G96" s="79"/>
      <c r="H96" s="84" t="s">
        <v>22</v>
      </c>
      <c r="I96" s="85"/>
      <c r="J96" s="85"/>
      <c r="K96" s="85"/>
      <c r="L96" s="85"/>
      <c r="M96" s="86"/>
      <c r="N96" s="96">
        <f>Тест!N96</f>
        <v>0</v>
      </c>
      <c r="O96" s="96">
        <f>IF(N96="А",3,0)</f>
        <v>0</v>
      </c>
    </row>
    <row r="97" spans="1:15" ht="18.75">
      <c r="A97" s="34"/>
      <c r="B97" s="80"/>
      <c r="C97" s="80"/>
      <c r="D97" s="80"/>
      <c r="E97" s="80"/>
      <c r="F97" s="80"/>
      <c r="G97" s="81"/>
      <c r="H97" s="99" t="s">
        <v>23</v>
      </c>
      <c r="I97" s="100"/>
      <c r="J97" s="100"/>
      <c r="K97" s="100"/>
      <c r="L97" s="100"/>
      <c r="M97" s="101"/>
      <c r="N97" s="97"/>
      <c r="O97" s="97"/>
    </row>
    <row r="98" spans="1:15" ht="18.75">
      <c r="A98" s="34"/>
      <c r="B98" s="80"/>
      <c r="C98" s="80"/>
      <c r="D98" s="80"/>
      <c r="E98" s="80"/>
      <c r="F98" s="80"/>
      <c r="G98" s="81"/>
      <c r="H98" s="87" t="s">
        <v>24</v>
      </c>
      <c r="I98" s="88"/>
      <c r="J98" s="88"/>
      <c r="K98" s="88"/>
      <c r="L98" s="88"/>
      <c r="M98" s="89"/>
      <c r="N98" s="97"/>
      <c r="O98" s="97"/>
    </row>
    <row r="99" spans="1:15" ht="19.5" thickBot="1">
      <c r="A99" s="34"/>
      <c r="B99" s="82"/>
      <c r="C99" s="82"/>
      <c r="D99" s="82"/>
      <c r="E99" s="82"/>
      <c r="F99" s="82"/>
      <c r="G99" s="83"/>
      <c r="H99" s="90" t="s">
        <v>25</v>
      </c>
      <c r="I99" s="91"/>
      <c r="J99" s="91"/>
      <c r="K99" s="91"/>
      <c r="L99" s="91"/>
      <c r="M99" s="92"/>
      <c r="N99" s="98"/>
      <c r="O99" s="98"/>
    </row>
    <row r="100" spans="1:15" ht="19.5" thickTop="1">
      <c r="A100" s="34"/>
      <c r="B100" s="78" t="s">
        <v>41</v>
      </c>
      <c r="C100" s="78"/>
      <c r="D100" s="78"/>
      <c r="E100" s="78"/>
      <c r="F100" s="78"/>
      <c r="G100" s="79"/>
      <c r="H100" s="84" t="s">
        <v>22</v>
      </c>
      <c r="I100" s="85"/>
      <c r="J100" s="85"/>
      <c r="K100" s="85"/>
      <c r="L100" s="85"/>
      <c r="M100" s="86"/>
      <c r="N100" s="96">
        <f>Тест!N100</f>
        <v>0</v>
      </c>
      <c r="O100" s="96">
        <f>IF(N100="А",3,0)</f>
        <v>0</v>
      </c>
    </row>
    <row r="101" spans="1:15" ht="18.75">
      <c r="A101" s="34"/>
      <c r="B101" s="80"/>
      <c r="C101" s="80"/>
      <c r="D101" s="80"/>
      <c r="E101" s="80"/>
      <c r="F101" s="80"/>
      <c r="G101" s="81"/>
      <c r="H101" s="99" t="s">
        <v>23</v>
      </c>
      <c r="I101" s="100"/>
      <c r="J101" s="100"/>
      <c r="K101" s="100"/>
      <c r="L101" s="100"/>
      <c r="M101" s="101"/>
      <c r="N101" s="97"/>
      <c r="O101" s="97"/>
    </row>
    <row r="102" spans="1:15" ht="18.75">
      <c r="A102" s="34"/>
      <c r="B102" s="80"/>
      <c r="C102" s="80"/>
      <c r="D102" s="80"/>
      <c r="E102" s="80"/>
      <c r="F102" s="80"/>
      <c r="G102" s="81"/>
      <c r="H102" s="87" t="s">
        <v>24</v>
      </c>
      <c r="I102" s="88"/>
      <c r="J102" s="88"/>
      <c r="K102" s="88"/>
      <c r="L102" s="88"/>
      <c r="M102" s="89"/>
      <c r="N102" s="97"/>
      <c r="O102" s="97"/>
    </row>
    <row r="103" spans="1:15" ht="19.5" thickBot="1">
      <c r="A103" s="34"/>
      <c r="B103" s="82"/>
      <c r="C103" s="82"/>
      <c r="D103" s="82"/>
      <c r="E103" s="82"/>
      <c r="F103" s="82"/>
      <c r="G103" s="83"/>
      <c r="H103" s="90" t="s">
        <v>25</v>
      </c>
      <c r="I103" s="91"/>
      <c r="J103" s="91"/>
      <c r="K103" s="91"/>
      <c r="L103" s="91"/>
      <c r="M103" s="92"/>
      <c r="N103" s="98"/>
      <c r="O103" s="98"/>
    </row>
    <row r="104" spans="1:15" ht="19.5" thickTop="1">
      <c r="A104" s="34"/>
      <c r="B104" s="78" t="s">
        <v>42</v>
      </c>
      <c r="C104" s="78"/>
      <c r="D104" s="78"/>
      <c r="E104" s="78"/>
      <c r="F104" s="78"/>
      <c r="G104" s="79"/>
      <c r="H104" s="84" t="s">
        <v>22</v>
      </c>
      <c r="I104" s="85"/>
      <c r="J104" s="85"/>
      <c r="K104" s="85"/>
      <c r="L104" s="85"/>
      <c r="M104" s="86"/>
      <c r="N104" s="96">
        <f>Тест!N104</f>
        <v>0</v>
      </c>
      <c r="O104" s="96">
        <f>IF(N104="Б",3,0)</f>
        <v>0</v>
      </c>
    </row>
    <row r="105" spans="1:15" ht="18.75">
      <c r="A105" s="34"/>
      <c r="B105" s="80"/>
      <c r="C105" s="80"/>
      <c r="D105" s="80"/>
      <c r="E105" s="80"/>
      <c r="F105" s="80"/>
      <c r="G105" s="81"/>
      <c r="H105" s="99" t="s">
        <v>23</v>
      </c>
      <c r="I105" s="100"/>
      <c r="J105" s="100"/>
      <c r="K105" s="100"/>
      <c r="L105" s="100"/>
      <c r="M105" s="101"/>
      <c r="N105" s="97"/>
      <c r="O105" s="97"/>
    </row>
    <row r="106" spans="1:15" ht="18.75">
      <c r="A106" s="34"/>
      <c r="B106" s="80"/>
      <c r="C106" s="80"/>
      <c r="D106" s="80"/>
      <c r="E106" s="80"/>
      <c r="F106" s="80"/>
      <c r="G106" s="81"/>
      <c r="H106" s="87" t="s">
        <v>24</v>
      </c>
      <c r="I106" s="88"/>
      <c r="J106" s="88"/>
      <c r="K106" s="88"/>
      <c r="L106" s="88"/>
      <c r="M106" s="89"/>
      <c r="N106" s="97"/>
      <c r="O106" s="97"/>
    </row>
    <row r="107" spans="1:15" ht="19.5" thickBot="1">
      <c r="A107" s="34"/>
      <c r="B107" s="82"/>
      <c r="C107" s="82"/>
      <c r="D107" s="82"/>
      <c r="E107" s="82"/>
      <c r="F107" s="82"/>
      <c r="G107" s="83"/>
      <c r="H107" s="90" t="s">
        <v>25</v>
      </c>
      <c r="I107" s="91"/>
      <c r="J107" s="91"/>
      <c r="K107" s="91"/>
      <c r="L107" s="91"/>
      <c r="M107" s="92"/>
      <c r="N107" s="98"/>
      <c r="O107" s="98"/>
    </row>
    <row r="108" spans="1:15" ht="19.5" thickTop="1">
      <c r="A108" s="34"/>
      <c r="B108" s="78" t="s">
        <v>43</v>
      </c>
      <c r="C108" s="78"/>
      <c r="D108" s="78"/>
      <c r="E108" s="78"/>
      <c r="F108" s="78"/>
      <c r="G108" s="79"/>
      <c r="H108" s="84" t="s">
        <v>22</v>
      </c>
      <c r="I108" s="85"/>
      <c r="J108" s="85"/>
      <c r="K108" s="85"/>
      <c r="L108" s="85"/>
      <c r="M108" s="86"/>
      <c r="N108" s="96">
        <f>Тест!N108</f>
        <v>0</v>
      </c>
      <c r="O108" s="96">
        <f>IF(N108="Г",3,0)</f>
        <v>0</v>
      </c>
    </row>
    <row r="109" spans="1:15" ht="18.75">
      <c r="A109" s="34"/>
      <c r="B109" s="80"/>
      <c r="C109" s="80"/>
      <c r="D109" s="80"/>
      <c r="E109" s="80"/>
      <c r="F109" s="80"/>
      <c r="G109" s="81"/>
      <c r="H109" s="99" t="s">
        <v>23</v>
      </c>
      <c r="I109" s="100"/>
      <c r="J109" s="100"/>
      <c r="K109" s="100"/>
      <c r="L109" s="100"/>
      <c r="M109" s="101"/>
      <c r="N109" s="97"/>
      <c r="O109" s="97"/>
    </row>
    <row r="110" spans="1:15" ht="18.75">
      <c r="A110" s="34"/>
      <c r="B110" s="80"/>
      <c r="C110" s="80"/>
      <c r="D110" s="80"/>
      <c r="E110" s="80"/>
      <c r="F110" s="80"/>
      <c r="G110" s="81"/>
      <c r="H110" s="87" t="s">
        <v>24</v>
      </c>
      <c r="I110" s="88"/>
      <c r="J110" s="88"/>
      <c r="K110" s="88"/>
      <c r="L110" s="88"/>
      <c r="M110" s="89"/>
      <c r="N110" s="97"/>
      <c r="O110" s="97"/>
    </row>
    <row r="111" spans="1:15" ht="19.5" thickBot="1">
      <c r="A111" s="34"/>
      <c r="B111" s="82"/>
      <c r="C111" s="82"/>
      <c r="D111" s="82"/>
      <c r="E111" s="82"/>
      <c r="F111" s="82"/>
      <c r="G111" s="83"/>
      <c r="H111" s="90" t="s">
        <v>25</v>
      </c>
      <c r="I111" s="91"/>
      <c r="J111" s="91"/>
      <c r="K111" s="91"/>
      <c r="L111" s="91"/>
      <c r="M111" s="92"/>
      <c r="N111" s="98"/>
      <c r="O111" s="98"/>
    </row>
    <row r="112" spans="1:15" ht="19.5" thickTop="1">
      <c r="A112" s="34"/>
      <c r="B112" s="78" t="s">
        <v>44</v>
      </c>
      <c r="C112" s="78"/>
      <c r="D112" s="78"/>
      <c r="E112" s="78"/>
      <c r="F112" s="78"/>
      <c r="G112" s="79"/>
      <c r="H112" s="84" t="s">
        <v>22</v>
      </c>
      <c r="I112" s="85"/>
      <c r="J112" s="85"/>
      <c r="K112" s="85"/>
      <c r="L112" s="85"/>
      <c r="M112" s="86"/>
      <c r="N112" s="96">
        <f>Тест!N112</f>
        <v>0</v>
      </c>
      <c r="O112" s="96">
        <f>IF(N112="А",3,0)</f>
        <v>0</v>
      </c>
    </row>
    <row r="113" spans="1:15" ht="18.75">
      <c r="A113" s="34"/>
      <c r="B113" s="80"/>
      <c r="C113" s="80"/>
      <c r="D113" s="80"/>
      <c r="E113" s="80"/>
      <c r="F113" s="80"/>
      <c r="G113" s="81"/>
      <c r="H113" s="99" t="s">
        <v>23</v>
      </c>
      <c r="I113" s="100"/>
      <c r="J113" s="100"/>
      <c r="K113" s="100"/>
      <c r="L113" s="100"/>
      <c r="M113" s="101"/>
      <c r="N113" s="97"/>
      <c r="O113" s="97"/>
    </row>
    <row r="114" spans="1:15" ht="18.75">
      <c r="A114" s="34"/>
      <c r="B114" s="80"/>
      <c r="C114" s="80"/>
      <c r="D114" s="80"/>
      <c r="E114" s="80"/>
      <c r="F114" s="80"/>
      <c r="G114" s="81"/>
      <c r="H114" s="87" t="s">
        <v>24</v>
      </c>
      <c r="I114" s="88"/>
      <c r="J114" s="88"/>
      <c r="K114" s="88"/>
      <c r="L114" s="88"/>
      <c r="M114" s="89"/>
      <c r="N114" s="97"/>
      <c r="O114" s="97"/>
    </row>
    <row r="115" spans="1:15" ht="19.5" thickBot="1">
      <c r="A115" s="34"/>
      <c r="B115" s="82"/>
      <c r="C115" s="82"/>
      <c r="D115" s="82"/>
      <c r="E115" s="82"/>
      <c r="F115" s="82"/>
      <c r="G115" s="83"/>
      <c r="H115" s="90" t="s">
        <v>25</v>
      </c>
      <c r="I115" s="91"/>
      <c r="J115" s="91"/>
      <c r="K115" s="91"/>
      <c r="L115" s="91"/>
      <c r="M115" s="92"/>
      <c r="N115" s="98"/>
      <c r="O115" s="98"/>
    </row>
    <row r="116" spans="1:15" ht="19.5" thickTop="1">
      <c r="A116" s="34"/>
      <c r="B116" s="78" t="s">
        <v>45</v>
      </c>
      <c r="C116" s="78"/>
      <c r="D116" s="78"/>
      <c r="E116" s="78"/>
      <c r="F116" s="78"/>
      <c r="G116" s="79"/>
      <c r="H116" s="84" t="s">
        <v>22</v>
      </c>
      <c r="I116" s="85"/>
      <c r="J116" s="85"/>
      <c r="K116" s="85"/>
      <c r="L116" s="85"/>
      <c r="M116" s="86"/>
      <c r="N116" s="93">
        <f>Тест!N116</f>
        <v>0</v>
      </c>
      <c r="O116" s="96">
        <f>IF(N116="А",3,0)</f>
        <v>0</v>
      </c>
    </row>
    <row r="117" spans="1:15" ht="18.75">
      <c r="A117" s="34"/>
      <c r="B117" s="80"/>
      <c r="C117" s="80"/>
      <c r="D117" s="80"/>
      <c r="E117" s="80"/>
      <c r="F117" s="80"/>
      <c r="G117" s="81"/>
      <c r="H117" s="99" t="s">
        <v>23</v>
      </c>
      <c r="I117" s="100"/>
      <c r="J117" s="100"/>
      <c r="K117" s="100"/>
      <c r="L117" s="100"/>
      <c r="M117" s="101"/>
      <c r="N117" s="94"/>
      <c r="O117" s="97"/>
    </row>
    <row r="118" spans="1:15" ht="18.75">
      <c r="A118" s="34"/>
      <c r="B118" s="80"/>
      <c r="C118" s="80"/>
      <c r="D118" s="80"/>
      <c r="E118" s="80"/>
      <c r="F118" s="80"/>
      <c r="G118" s="81"/>
      <c r="H118" s="87" t="s">
        <v>24</v>
      </c>
      <c r="I118" s="88"/>
      <c r="J118" s="88"/>
      <c r="K118" s="88"/>
      <c r="L118" s="88"/>
      <c r="M118" s="89"/>
      <c r="N118" s="94"/>
      <c r="O118" s="97"/>
    </row>
    <row r="119" spans="1:15" ht="19.5" thickBot="1">
      <c r="A119" s="34"/>
      <c r="B119" s="82"/>
      <c r="C119" s="82"/>
      <c r="D119" s="82"/>
      <c r="E119" s="82"/>
      <c r="F119" s="82"/>
      <c r="G119" s="83"/>
      <c r="H119" s="90" t="s">
        <v>25</v>
      </c>
      <c r="I119" s="91"/>
      <c r="J119" s="91"/>
      <c r="K119" s="91"/>
      <c r="L119" s="91"/>
      <c r="M119" s="92"/>
      <c r="N119" s="95"/>
      <c r="O119" s="98"/>
    </row>
    <row r="120" spans="1:15" ht="19.5" thickTop="1">
      <c r="A120" s="34"/>
      <c r="B120" s="78" t="s">
        <v>46</v>
      </c>
      <c r="C120" s="78"/>
      <c r="D120" s="78"/>
      <c r="E120" s="78"/>
      <c r="F120" s="78"/>
      <c r="G120" s="79"/>
      <c r="H120" s="84" t="s">
        <v>22</v>
      </c>
      <c r="I120" s="85"/>
      <c r="J120" s="85"/>
      <c r="K120" s="85"/>
      <c r="L120" s="85"/>
      <c r="M120" s="86"/>
      <c r="N120" s="93">
        <f>Тест!N120</f>
        <v>0</v>
      </c>
      <c r="O120" s="96">
        <f>IF(N120="А",3,0)</f>
        <v>0</v>
      </c>
    </row>
    <row r="121" spans="1:15" ht="18.75">
      <c r="A121" s="34"/>
      <c r="B121" s="80"/>
      <c r="C121" s="80"/>
      <c r="D121" s="80"/>
      <c r="E121" s="80"/>
      <c r="F121" s="80"/>
      <c r="G121" s="81"/>
      <c r="H121" s="99" t="s">
        <v>23</v>
      </c>
      <c r="I121" s="100"/>
      <c r="J121" s="100"/>
      <c r="K121" s="100"/>
      <c r="L121" s="100"/>
      <c r="M121" s="101"/>
      <c r="N121" s="94"/>
      <c r="O121" s="97"/>
    </row>
    <row r="122" spans="1:15" ht="18.75">
      <c r="A122" s="34"/>
      <c r="B122" s="80"/>
      <c r="C122" s="80"/>
      <c r="D122" s="80"/>
      <c r="E122" s="80"/>
      <c r="F122" s="80"/>
      <c r="G122" s="81"/>
      <c r="H122" s="87" t="s">
        <v>24</v>
      </c>
      <c r="I122" s="88"/>
      <c r="J122" s="88"/>
      <c r="K122" s="88"/>
      <c r="L122" s="88"/>
      <c r="M122" s="89"/>
      <c r="N122" s="94"/>
      <c r="O122" s="97"/>
    </row>
    <row r="123" spans="1:15" ht="19.5" thickBot="1">
      <c r="A123" s="34"/>
      <c r="B123" s="82"/>
      <c r="C123" s="82"/>
      <c r="D123" s="82"/>
      <c r="E123" s="82"/>
      <c r="F123" s="82"/>
      <c r="G123" s="83"/>
      <c r="H123" s="90" t="s">
        <v>25</v>
      </c>
      <c r="I123" s="91"/>
      <c r="J123" s="91"/>
      <c r="K123" s="91"/>
      <c r="L123" s="91"/>
      <c r="M123" s="92"/>
      <c r="N123" s="95"/>
      <c r="O123" s="98"/>
    </row>
    <row r="124" spans="1:15" ht="19.5" thickTop="1">
      <c r="A124" s="34"/>
      <c r="B124" s="78" t="s">
        <v>47</v>
      </c>
      <c r="C124" s="78"/>
      <c r="D124" s="78"/>
      <c r="E124" s="78"/>
      <c r="F124" s="78"/>
      <c r="G124" s="79"/>
      <c r="H124" s="84" t="s">
        <v>22</v>
      </c>
      <c r="I124" s="85"/>
      <c r="J124" s="85"/>
      <c r="K124" s="85"/>
      <c r="L124" s="85"/>
      <c r="M124" s="86"/>
      <c r="N124" s="94">
        <f>Тест!N124</f>
        <v>0</v>
      </c>
      <c r="O124" s="96">
        <f>IF(N124="А",3,0)</f>
        <v>0</v>
      </c>
    </row>
    <row r="125" spans="1:15" ht="18.75">
      <c r="A125" s="34"/>
      <c r="B125" s="80"/>
      <c r="C125" s="80"/>
      <c r="D125" s="80"/>
      <c r="E125" s="80"/>
      <c r="F125" s="80"/>
      <c r="G125" s="81"/>
      <c r="H125" s="99" t="s">
        <v>23</v>
      </c>
      <c r="I125" s="100"/>
      <c r="J125" s="100"/>
      <c r="K125" s="100"/>
      <c r="L125" s="100"/>
      <c r="M125" s="101"/>
      <c r="N125" s="94"/>
      <c r="O125" s="97"/>
    </row>
    <row r="126" spans="1:15" ht="18.75">
      <c r="A126" s="34"/>
      <c r="B126" s="80"/>
      <c r="C126" s="80"/>
      <c r="D126" s="80"/>
      <c r="E126" s="80"/>
      <c r="F126" s="80"/>
      <c r="G126" s="81"/>
      <c r="H126" s="87" t="s">
        <v>24</v>
      </c>
      <c r="I126" s="88"/>
      <c r="J126" s="88"/>
      <c r="K126" s="88"/>
      <c r="L126" s="88"/>
      <c r="M126" s="89"/>
      <c r="N126" s="94"/>
      <c r="O126" s="97"/>
    </row>
    <row r="127" spans="1:15" ht="19.5" thickBot="1">
      <c r="A127" s="34"/>
      <c r="B127" s="82"/>
      <c r="C127" s="82"/>
      <c r="D127" s="82"/>
      <c r="E127" s="82"/>
      <c r="F127" s="82"/>
      <c r="G127" s="83"/>
      <c r="H127" s="90" t="s">
        <v>25</v>
      </c>
      <c r="I127" s="91"/>
      <c r="J127" s="91"/>
      <c r="K127" s="91"/>
      <c r="L127" s="91"/>
      <c r="M127" s="92"/>
      <c r="N127" s="95"/>
      <c r="O127" s="98"/>
    </row>
    <row r="128" spans="1:15" ht="19.5" thickTop="1">
      <c r="A128" s="34"/>
      <c r="B128" s="78" t="s">
        <v>48</v>
      </c>
      <c r="C128" s="78"/>
      <c r="D128" s="78"/>
      <c r="E128" s="78"/>
      <c r="F128" s="78"/>
      <c r="G128" s="79"/>
      <c r="H128" s="84" t="s">
        <v>22</v>
      </c>
      <c r="I128" s="85"/>
      <c r="J128" s="85"/>
      <c r="K128" s="85"/>
      <c r="L128" s="85"/>
      <c r="M128" s="86"/>
      <c r="N128" s="94">
        <f>Тест!N128</f>
        <v>0</v>
      </c>
      <c r="O128" s="96">
        <f>IF(N128="А",3,0)</f>
        <v>0</v>
      </c>
    </row>
    <row r="129" spans="1:15" ht="18.75">
      <c r="A129" s="34"/>
      <c r="B129" s="80"/>
      <c r="C129" s="80"/>
      <c r="D129" s="80"/>
      <c r="E129" s="80"/>
      <c r="F129" s="80"/>
      <c r="G129" s="81"/>
      <c r="H129" s="99" t="s">
        <v>23</v>
      </c>
      <c r="I129" s="100"/>
      <c r="J129" s="100"/>
      <c r="K129" s="100"/>
      <c r="L129" s="100"/>
      <c r="M129" s="101"/>
      <c r="N129" s="94"/>
      <c r="O129" s="97"/>
    </row>
    <row r="130" spans="1:15" ht="18.75">
      <c r="A130" s="34"/>
      <c r="B130" s="80"/>
      <c r="C130" s="80"/>
      <c r="D130" s="80"/>
      <c r="E130" s="80"/>
      <c r="F130" s="80"/>
      <c r="G130" s="81"/>
      <c r="H130" s="87" t="s">
        <v>24</v>
      </c>
      <c r="I130" s="88"/>
      <c r="J130" s="88"/>
      <c r="K130" s="88"/>
      <c r="L130" s="88"/>
      <c r="M130" s="89"/>
      <c r="N130" s="94"/>
      <c r="O130" s="97"/>
    </row>
    <row r="131" spans="1:15" ht="19.5" thickBot="1">
      <c r="A131" s="34"/>
      <c r="B131" s="82"/>
      <c r="C131" s="82"/>
      <c r="D131" s="82"/>
      <c r="E131" s="82"/>
      <c r="F131" s="82"/>
      <c r="G131" s="83"/>
      <c r="H131" s="90" t="s">
        <v>25</v>
      </c>
      <c r="I131" s="91"/>
      <c r="J131" s="91"/>
      <c r="K131" s="91"/>
      <c r="L131" s="91"/>
      <c r="M131" s="92"/>
      <c r="N131" s="102"/>
      <c r="O131" s="98"/>
    </row>
    <row r="132" spans="1:15" ht="19.5" thickTop="1">
      <c r="A132" s="34"/>
      <c r="B132" s="78" t="s">
        <v>49</v>
      </c>
      <c r="C132" s="78"/>
      <c r="D132" s="78"/>
      <c r="E132" s="78"/>
      <c r="F132" s="78"/>
      <c r="G132" s="79"/>
      <c r="H132" s="84" t="s">
        <v>22</v>
      </c>
      <c r="I132" s="85"/>
      <c r="J132" s="85"/>
      <c r="K132" s="85"/>
      <c r="L132" s="85"/>
      <c r="M132" s="86"/>
      <c r="N132" s="103">
        <f>Тест!N132</f>
        <v>0</v>
      </c>
      <c r="O132" s="96">
        <f>IF(N132="А",3,0)</f>
        <v>0</v>
      </c>
    </row>
    <row r="133" spans="1:15" ht="18.75">
      <c r="A133" s="34"/>
      <c r="B133" s="80"/>
      <c r="C133" s="80"/>
      <c r="D133" s="80"/>
      <c r="E133" s="80"/>
      <c r="F133" s="80"/>
      <c r="G133" s="81"/>
      <c r="H133" s="99" t="s">
        <v>23</v>
      </c>
      <c r="I133" s="100"/>
      <c r="J133" s="100"/>
      <c r="K133" s="100"/>
      <c r="L133" s="100"/>
      <c r="M133" s="101"/>
      <c r="N133" s="103"/>
      <c r="O133" s="97"/>
    </row>
    <row r="134" spans="1:15" ht="18.75">
      <c r="A134" s="34"/>
      <c r="B134" s="80"/>
      <c r="C134" s="80"/>
      <c r="D134" s="80"/>
      <c r="E134" s="80"/>
      <c r="F134" s="80"/>
      <c r="G134" s="81"/>
      <c r="H134" s="87" t="s">
        <v>24</v>
      </c>
      <c r="I134" s="88"/>
      <c r="J134" s="88"/>
      <c r="K134" s="88"/>
      <c r="L134" s="88"/>
      <c r="M134" s="89"/>
      <c r="N134" s="103"/>
      <c r="O134" s="97"/>
    </row>
    <row r="135" spans="1:15" ht="19.5" thickBot="1">
      <c r="A135" s="34"/>
      <c r="B135" s="82"/>
      <c r="C135" s="82"/>
      <c r="D135" s="82"/>
      <c r="E135" s="82"/>
      <c r="F135" s="82"/>
      <c r="G135" s="83"/>
      <c r="H135" s="90" t="s">
        <v>25</v>
      </c>
      <c r="I135" s="91"/>
      <c r="J135" s="91"/>
      <c r="K135" s="91"/>
      <c r="L135" s="91"/>
      <c r="M135" s="92"/>
      <c r="N135" s="102"/>
      <c r="O135" s="98"/>
    </row>
    <row r="136" ht="19.5" thickTop="1"/>
    <row r="138" spans="3:6" ht="18.75">
      <c r="C138" s="77" t="s">
        <v>26</v>
      </c>
      <c r="D138" s="77"/>
      <c r="E138" s="77"/>
      <c r="F138" s="27">
        <f>COUNTIF(O16:O135,"&gt;0")</f>
        <v>0</v>
      </c>
    </row>
    <row r="139" spans="3:6" ht="18.75">
      <c r="C139" s="77" t="s">
        <v>27</v>
      </c>
      <c r="D139" s="77"/>
      <c r="E139" s="77"/>
      <c r="F139" s="27">
        <f>COUNTIF(O16:O135,"=0")</f>
        <v>30</v>
      </c>
    </row>
    <row r="140" spans="3:6" ht="18.75">
      <c r="C140" s="77" t="s">
        <v>28</v>
      </c>
      <c r="D140" s="77"/>
      <c r="E140" s="77"/>
      <c r="F140" s="27">
        <f>O16+O20+O24+O28+O32+O36+O40+O44+O48+O52+O56+O60+O64+O68+O72+O76+O80+O84+O88+O92+O96+O100+O104+O108+O112+O116+O120+O124+O128+O132</f>
        <v>0</v>
      </c>
    </row>
    <row r="141" spans="3:6" ht="18.75">
      <c r="C141" s="77" t="s">
        <v>29</v>
      </c>
      <c r="D141" s="77"/>
      <c r="E141" s="77"/>
      <c r="F141" s="33">
        <f>IF(F1140&gt;=54,5,IF(F140&gt;=38,4,IF(F140&gt;=22,3,2)))</f>
        <v>2</v>
      </c>
    </row>
  </sheetData>
  <sheetProtection/>
  <mergeCells count="221">
    <mergeCell ref="B72:G75"/>
    <mergeCell ref="H72:M72"/>
    <mergeCell ref="N72:N75"/>
    <mergeCell ref="G11:H11"/>
    <mergeCell ref="B68:G71"/>
    <mergeCell ref="H68:M68"/>
    <mergeCell ref="B64:G67"/>
    <mergeCell ref="H64:M64"/>
    <mergeCell ref="B24:G27"/>
    <mergeCell ref="H24:M24"/>
    <mergeCell ref="O72:O75"/>
    <mergeCell ref="H73:M73"/>
    <mergeCell ref="H74:M74"/>
    <mergeCell ref="H75:M75"/>
    <mergeCell ref="N68:N71"/>
    <mergeCell ref="O68:O71"/>
    <mergeCell ref="H69:M69"/>
    <mergeCell ref="H70:M70"/>
    <mergeCell ref="H71:M71"/>
    <mergeCell ref="N64:N67"/>
    <mergeCell ref="O64:O67"/>
    <mergeCell ref="H65:M65"/>
    <mergeCell ref="H66:M66"/>
    <mergeCell ref="H67:M67"/>
    <mergeCell ref="C9:N10"/>
    <mergeCell ref="B56:G59"/>
    <mergeCell ref="H56:M56"/>
    <mergeCell ref="N56:N59"/>
    <mergeCell ref="H57:M57"/>
    <mergeCell ref="H58:M58"/>
    <mergeCell ref="H59:M59"/>
    <mergeCell ref="H23:M23"/>
    <mergeCell ref="H18:M18"/>
    <mergeCell ref="H19:M19"/>
    <mergeCell ref="B1:O6"/>
    <mergeCell ref="B7:O7"/>
    <mergeCell ref="O56:O59"/>
    <mergeCell ref="H25:M25"/>
    <mergeCell ref="H26:M26"/>
    <mergeCell ref="B60:G63"/>
    <mergeCell ref="H60:M60"/>
    <mergeCell ref="N60:N63"/>
    <mergeCell ref="O60:O63"/>
    <mergeCell ref="H61:M61"/>
    <mergeCell ref="H62:M62"/>
    <mergeCell ref="H63:M63"/>
    <mergeCell ref="H27:M27"/>
    <mergeCell ref="B20:G23"/>
    <mergeCell ref="H20:M20"/>
    <mergeCell ref="H21:M21"/>
    <mergeCell ref="H22:M22"/>
    <mergeCell ref="B28:G31"/>
    <mergeCell ref="H28:M28"/>
    <mergeCell ref="H29:M29"/>
    <mergeCell ref="H30:M30"/>
    <mergeCell ref="H31:M31"/>
    <mergeCell ref="C13:M13"/>
    <mergeCell ref="B15:G15"/>
    <mergeCell ref="H15:M15"/>
    <mergeCell ref="B16:G19"/>
    <mergeCell ref="H16:M16"/>
    <mergeCell ref="H17:M17"/>
    <mergeCell ref="N52:N55"/>
    <mergeCell ref="O20:O23"/>
    <mergeCell ref="O24:O27"/>
    <mergeCell ref="O28:O31"/>
    <mergeCell ref="O32:O35"/>
    <mergeCell ref="O36:O39"/>
    <mergeCell ref="O40:O43"/>
    <mergeCell ref="O44:O47"/>
    <mergeCell ref="O48:O51"/>
    <mergeCell ref="O52:O55"/>
    <mergeCell ref="H35:M35"/>
    <mergeCell ref="B36:G39"/>
    <mergeCell ref="H36:M36"/>
    <mergeCell ref="H37:M37"/>
    <mergeCell ref="H38:M38"/>
    <mergeCell ref="H39:M39"/>
    <mergeCell ref="B32:G35"/>
    <mergeCell ref="H32:M32"/>
    <mergeCell ref="H33:M33"/>
    <mergeCell ref="H34:M34"/>
    <mergeCell ref="B40:G43"/>
    <mergeCell ref="H40:M40"/>
    <mergeCell ref="H41:M41"/>
    <mergeCell ref="H42:M42"/>
    <mergeCell ref="H43:M43"/>
    <mergeCell ref="B44:G47"/>
    <mergeCell ref="H44:M44"/>
    <mergeCell ref="H45:M45"/>
    <mergeCell ref="H46:M46"/>
    <mergeCell ref="H47:M47"/>
    <mergeCell ref="B48:G51"/>
    <mergeCell ref="H48:M48"/>
    <mergeCell ref="H49:M49"/>
    <mergeCell ref="H50:M50"/>
    <mergeCell ref="H51:M51"/>
    <mergeCell ref="B52:G55"/>
    <mergeCell ref="H52:M52"/>
    <mergeCell ref="H53:M53"/>
    <mergeCell ref="H54:M54"/>
    <mergeCell ref="H55:M55"/>
    <mergeCell ref="O16:O19"/>
    <mergeCell ref="N20:N23"/>
    <mergeCell ref="N24:N27"/>
    <mergeCell ref="N28:N31"/>
    <mergeCell ref="N16:N19"/>
    <mergeCell ref="N48:N51"/>
    <mergeCell ref="N32:N35"/>
    <mergeCell ref="N36:N39"/>
    <mergeCell ref="N40:N43"/>
    <mergeCell ref="N44:N47"/>
    <mergeCell ref="B132:G135"/>
    <mergeCell ref="H132:M132"/>
    <mergeCell ref="N132:N135"/>
    <mergeCell ref="O132:O135"/>
    <mergeCell ref="H133:M133"/>
    <mergeCell ref="H134:M134"/>
    <mergeCell ref="H135:M135"/>
    <mergeCell ref="B128:G131"/>
    <mergeCell ref="H128:M128"/>
    <mergeCell ref="N128:N131"/>
    <mergeCell ref="O128:O131"/>
    <mergeCell ref="H129:M129"/>
    <mergeCell ref="H130:M130"/>
    <mergeCell ref="H131:M131"/>
    <mergeCell ref="B124:G127"/>
    <mergeCell ref="H124:M124"/>
    <mergeCell ref="N124:N127"/>
    <mergeCell ref="O124:O127"/>
    <mergeCell ref="H125:M125"/>
    <mergeCell ref="H126:M126"/>
    <mergeCell ref="H127:M127"/>
    <mergeCell ref="B120:G123"/>
    <mergeCell ref="H120:M120"/>
    <mergeCell ref="N120:N123"/>
    <mergeCell ref="O120:O123"/>
    <mergeCell ref="H121:M121"/>
    <mergeCell ref="H122:M122"/>
    <mergeCell ref="H123:M123"/>
    <mergeCell ref="B116:G119"/>
    <mergeCell ref="H116:M116"/>
    <mergeCell ref="N116:N119"/>
    <mergeCell ref="O116:O119"/>
    <mergeCell ref="H117:M117"/>
    <mergeCell ref="H118:M118"/>
    <mergeCell ref="H119:M119"/>
    <mergeCell ref="B112:G115"/>
    <mergeCell ref="H112:M112"/>
    <mergeCell ref="N112:N115"/>
    <mergeCell ref="O112:O115"/>
    <mergeCell ref="H113:M113"/>
    <mergeCell ref="H114:M114"/>
    <mergeCell ref="H115:M115"/>
    <mergeCell ref="B108:G111"/>
    <mergeCell ref="H108:M108"/>
    <mergeCell ref="N108:N111"/>
    <mergeCell ref="O108:O111"/>
    <mergeCell ref="H109:M109"/>
    <mergeCell ref="H110:M110"/>
    <mergeCell ref="H111:M111"/>
    <mergeCell ref="B104:G107"/>
    <mergeCell ref="H104:M104"/>
    <mergeCell ref="N104:N107"/>
    <mergeCell ref="O104:O107"/>
    <mergeCell ref="H105:M105"/>
    <mergeCell ref="H106:M106"/>
    <mergeCell ref="H107:M107"/>
    <mergeCell ref="B100:G103"/>
    <mergeCell ref="H100:M100"/>
    <mergeCell ref="N100:N103"/>
    <mergeCell ref="O100:O103"/>
    <mergeCell ref="H101:M101"/>
    <mergeCell ref="H102:M102"/>
    <mergeCell ref="H103:M103"/>
    <mergeCell ref="B96:G99"/>
    <mergeCell ref="H96:M96"/>
    <mergeCell ref="N96:N99"/>
    <mergeCell ref="O96:O99"/>
    <mergeCell ref="H97:M97"/>
    <mergeCell ref="H98:M98"/>
    <mergeCell ref="H99:M99"/>
    <mergeCell ref="H90:M90"/>
    <mergeCell ref="H91:M91"/>
    <mergeCell ref="B92:G95"/>
    <mergeCell ref="H92:M92"/>
    <mergeCell ref="N92:N95"/>
    <mergeCell ref="O92:O95"/>
    <mergeCell ref="H93:M93"/>
    <mergeCell ref="H94:M94"/>
    <mergeCell ref="H95:M95"/>
    <mergeCell ref="N84:N87"/>
    <mergeCell ref="O84:O87"/>
    <mergeCell ref="H85:M85"/>
    <mergeCell ref="H86:M86"/>
    <mergeCell ref="H87:M87"/>
    <mergeCell ref="B88:G91"/>
    <mergeCell ref="H88:M88"/>
    <mergeCell ref="N88:N91"/>
    <mergeCell ref="O88:O91"/>
    <mergeCell ref="H89:M89"/>
    <mergeCell ref="N76:N79"/>
    <mergeCell ref="O76:O79"/>
    <mergeCell ref="H77:M77"/>
    <mergeCell ref="H78:M78"/>
    <mergeCell ref="H79:M79"/>
    <mergeCell ref="B80:G83"/>
    <mergeCell ref="H80:M80"/>
    <mergeCell ref="N80:N83"/>
    <mergeCell ref="O80:O83"/>
    <mergeCell ref="H81:M81"/>
    <mergeCell ref="C138:E138"/>
    <mergeCell ref="C139:E139"/>
    <mergeCell ref="C140:E140"/>
    <mergeCell ref="C141:E141"/>
    <mergeCell ref="B76:G79"/>
    <mergeCell ref="H76:M76"/>
    <mergeCell ref="H82:M82"/>
    <mergeCell ref="H83:M83"/>
    <mergeCell ref="B84:G87"/>
    <mergeCell ref="H84:M8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&amp;L&amp;D&amp;T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TJ</cp:lastModifiedBy>
  <cp:lastPrinted>2011-02-15T11:43:07Z</cp:lastPrinted>
  <dcterms:created xsi:type="dcterms:W3CDTF">2011-02-13T17:04:37Z</dcterms:created>
  <dcterms:modified xsi:type="dcterms:W3CDTF">2013-01-26T12:37:41Z</dcterms:modified>
  <cp:category/>
  <cp:version/>
  <cp:contentType/>
  <cp:contentStatus/>
</cp:coreProperties>
</file>